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RASH DATA SYSTEM\Reports Output\ANNUAL_REPORTS\TSD_Annual_Reports\TSD_2018_Final\DriverError\"/>
    </mc:Choice>
  </mc:AlternateContent>
  <bookViews>
    <workbookView xWindow="2880" yWindow="810" windowWidth="24825" windowHeight="11055"/>
  </bookViews>
  <sheets>
    <sheet name="Report" sheetId="3" r:id="rId1"/>
  </sheets>
  <calcPr calcId="162913"/>
</workbook>
</file>

<file path=xl/calcChain.xml><?xml version="1.0" encoding="utf-8"?>
<calcChain xmlns="http://schemas.openxmlformats.org/spreadsheetml/2006/main">
  <c r="D9" i="3" l="1"/>
  <c r="E8" i="3"/>
  <c r="C8" i="3"/>
  <c r="B8" i="3"/>
  <c r="D7" i="3"/>
  <c r="D6" i="3"/>
  <c r="D5" i="3"/>
  <c r="D4" i="3"/>
  <c r="D3" i="3"/>
  <c r="D8" i="3" l="1"/>
  <c r="D10" i="3" s="1"/>
  <c r="D11" i="3" s="1"/>
  <c r="B10" i="3"/>
  <c r="B11" i="3" s="1"/>
  <c r="C10" i="3"/>
  <c r="C11" i="3" s="1"/>
  <c r="D28" i="3"/>
  <c r="D27" i="3"/>
  <c r="D26" i="3"/>
  <c r="D25" i="3"/>
  <c r="D24" i="3"/>
  <c r="D23" i="3"/>
  <c r="D22" i="3"/>
  <c r="D21" i="3"/>
  <c r="D20" i="3"/>
  <c r="D19" i="3"/>
  <c r="D18" i="3"/>
  <c r="B29" i="3" l="1"/>
  <c r="B31" i="3" s="1"/>
  <c r="C29" i="3"/>
  <c r="E29" i="3"/>
  <c r="D29" i="3" l="1"/>
  <c r="D31" i="3" s="1"/>
  <c r="D32" i="3" s="1"/>
  <c r="B32" i="3"/>
  <c r="C31" i="3"/>
  <c r="C32" i="3" s="1"/>
  <c r="D47" i="3"/>
  <c r="D46" i="3"/>
  <c r="D45" i="3"/>
  <c r="D44" i="3"/>
  <c r="D43" i="3"/>
  <c r="D42" i="3"/>
  <c r="D41" i="3"/>
  <c r="D40" i="3"/>
  <c r="D39" i="3"/>
  <c r="D38" i="3"/>
  <c r="D37" i="3"/>
  <c r="D36" i="3"/>
  <c r="D49" i="3"/>
  <c r="E48" i="3" l="1"/>
  <c r="C48" i="3"/>
  <c r="C50" i="3" s="1"/>
  <c r="B48" i="3"/>
  <c r="B50" i="3" s="1"/>
  <c r="D48" i="3" l="1"/>
  <c r="B51" i="3"/>
  <c r="C51" i="3"/>
  <c r="D64" i="3"/>
  <c r="D59" i="3"/>
  <c r="D65" i="3"/>
  <c r="D62" i="3"/>
  <c r="D67" i="3"/>
  <c r="D50" i="3" l="1"/>
  <c r="D51" i="3" s="1"/>
  <c r="D86" i="3"/>
  <c r="D71" i="3"/>
  <c r="E70" i="3"/>
  <c r="C70" i="3"/>
  <c r="C72" i="3" s="1"/>
  <c r="C73" i="3" s="1"/>
  <c r="B70" i="3"/>
  <c r="B72" i="3" s="1"/>
  <c r="B73" i="3" s="1"/>
  <c r="D69" i="3"/>
  <c r="D68" i="3"/>
  <c r="D66" i="3"/>
  <c r="D63" i="3"/>
  <c r="D61" i="3"/>
  <c r="D60" i="3"/>
  <c r="D58" i="3"/>
  <c r="D70" i="3" l="1"/>
  <c r="D72" i="3" s="1"/>
  <c r="D73" i="3" s="1"/>
  <c r="D89" i="3"/>
  <c r="E88" i="3"/>
  <c r="C88" i="3"/>
  <c r="C90" i="3" s="1"/>
  <c r="B88" i="3"/>
  <c r="B90" i="3" s="1"/>
  <c r="D84" i="3"/>
  <c r="D83" i="3"/>
  <c r="D81" i="3"/>
  <c r="D87" i="3"/>
  <c r="D85" i="3"/>
  <c r="D80" i="3"/>
  <c r="D82" i="3"/>
  <c r="B91" i="3" l="1"/>
  <c r="C91" i="3"/>
  <c r="D88" i="3"/>
  <c r="D90" i="3" s="1"/>
  <c r="D91" i="3" s="1"/>
  <c r="C182" i="3"/>
  <c r="E182" i="3"/>
  <c r="B182" i="3"/>
  <c r="D181" i="3"/>
  <c r="D175" i="3"/>
  <c r="D174" i="3"/>
  <c r="D172" i="3"/>
  <c r="D178" i="3"/>
  <c r="D177" i="3"/>
  <c r="D180" i="3"/>
  <c r="C140" i="3"/>
  <c r="E140" i="3"/>
  <c r="B140" i="3"/>
  <c r="D139" i="3"/>
  <c r="C156" i="3"/>
  <c r="E156" i="3"/>
  <c r="B156" i="3"/>
  <c r="D154" i="3"/>
  <c r="D119" i="3" l="1"/>
  <c r="D183" i="3"/>
  <c r="C184" i="3"/>
  <c r="C185" i="3" s="1"/>
  <c r="B184" i="3"/>
  <c r="B185" i="3" s="1"/>
  <c r="D179" i="3"/>
  <c r="D176" i="3"/>
  <c r="D171" i="3"/>
  <c r="D168" i="3"/>
  <c r="D170" i="3"/>
  <c r="D173" i="3"/>
  <c r="D169" i="3"/>
  <c r="D157" i="3"/>
  <c r="C158" i="3"/>
  <c r="C159" i="3" s="1"/>
  <c r="B158" i="3"/>
  <c r="B159" i="3" s="1"/>
  <c r="D155" i="3"/>
  <c r="D153" i="3"/>
  <c r="D150" i="3"/>
  <c r="D152" i="3"/>
  <c r="D151" i="3"/>
  <c r="D156" i="3" l="1"/>
  <c r="D158" i="3" s="1"/>
  <c r="D159" i="3" s="1"/>
  <c r="D182" i="3"/>
  <c r="D184" i="3" s="1"/>
  <c r="D185" i="3" s="1"/>
  <c r="D96" i="3"/>
  <c r="D98" i="3"/>
  <c r="D97" i="3"/>
  <c r="D141" i="3"/>
  <c r="D132" i="3"/>
  <c r="D137" i="3"/>
  <c r="D128" i="3"/>
  <c r="D129" i="3"/>
  <c r="C121" i="3"/>
  <c r="B121" i="3"/>
  <c r="E121" i="3"/>
  <c r="D115" i="3"/>
  <c r="D112" i="3"/>
  <c r="D118" i="3"/>
  <c r="D109" i="3"/>
  <c r="D110" i="3"/>
  <c r="D116" i="3"/>
  <c r="D113" i="3"/>
  <c r="C99" i="3"/>
  <c r="E99" i="3"/>
  <c r="B99" i="3"/>
  <c r="D100" i="3" l="1"/>
  <c r="C142" i="3"/>
  <c r="C143" i="3" s="1"/>
  <c r="B142" i="3"/>
  <c r="B143" i="3" s="1"/>
  <c r="C123" i="3"/>
  <c r="C124" i="3" s="1"/>
  <c r="D122" i="3"/>
  <c r="B123" i="3" l="1"/>
  <c r="B124" i="3" s="1"/>
  <c r="C101" i="3"/>
  <c r="C102" i="3" s="1"/>
  <c r="D131" i="3" l="1"/>
  <c r="D134" i="3"/>
  <c r="D135" i="3"/>
  <c r="D136" i="3"/>
  <c r="D138" i="3"/>
  <c r="D133" i="3"/>
  <c r="D130" i="3"/>
  <c r="D114" i="3"/>
  <c r="D120" i="3"/>
  <c r="D117" i="3"/>
  <c r="D108" i="3"/>
  <c r="D107" i="3"/>
  <c r="D111" i="3"/>
  <c r="B101" i="3"/>
  <c r="B102" i="3" s="1"/>
  <c r="D140" i="3" l="1"/>
  <c r="D142" i="3" s="1"/>
  <c r="D143" i="3" s="1"/>
  <c r="D121" i="3"/>
  <c r="D123" i="3" s="1"/>
  <c r="D124" i="3" s="1"/>
  <c r="D99" i="3"/>
  <c r="D101" i="3" s="1"/>
  <c r="D102" i="3" s="1"/>
</calcChain>
</file>

<file path=xl/sharedStrings.xml><?xml version="1.0" encoding="utf-8"?>
<sst xmlns="http://schemas.openxmlformats.org/spreadsheetml/2006/main" count="197" uniqueCount="65">
  <si>
    <t>Disregarded traffic signal</t>
  </si>
  <si>
    <t>Inattention</t>
  </si>
  <si>
    <t>Disregarded stop sign or flashing red</t>
  </si>
  <si>
    <t>FATAL CRASHES</t>
  </si>
  <si>
    <t>INJ-A CRASHES</t>
  </si>
  <si>
    <t>TOTAL F&amp;A CRASHES</t>
  </si>
  <si>
    <t>Year:  2013</t>
  </si>
  <si>
    <t>Year:  2012</t>
  </si>
  <si>
    <t>Year:  2011</t>
  </si>
  <si>
    <t>TOTAL F&amp;A Crashes</t>
  </si>
  <si>
    <t>Left turn in front of on-coming traffic</t>
  </si>
  <si>
    <t>Careless</t>
  </si>
  <si>
    <t>Reckless</t>
  </si>
  <si>
    <t>PRIMARY DRIVER ERROR</t>
  </si>
  <si>
    <r>
      <t xml:space="preserve">Subtotal: F&amp;A Crashes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Driver Error</t>
    </r>
  </si>
  <si>
    <t>% with Driver Error:</t>
  </si>
  <si>
    <t>Failed to yield right-of-way to pedal-cyclist</t>
  </si>
  <si>
    <t>Cut corner on turn</t>
  </si>
  <si>
    <t>Failed to avoid slower vehicle ahead</t>
  </si>
  <si>
    <t>Illegal u-turn</t>
  </si>
  <si>
    <t>Ran off road</t>
  </si>
  <si>
    <t>Driving in excess of posted speed</t>
  </si>
  <si>
    <t>Turned into wrong lane</t>
  </si>
  <si>
    <t>Driving on wrong side of two-way road</t>
  </si>
  <si>
    <t>Cutting in (two lanes - two way only)</t>
  </si>
  <si>
    <t>Passed vehicle stopped at crosswalk for pedestrian / cyclist</t>
  </si>
  <si>
    <t>Subtotal: Pedal-cycle F&amp;A Crashes with Driver Error</t>
  </si>
  <si>
    <t>Year:  2010</t>
  </si>
  <si>
    <t>Year:  2009</t>
  </si>
  <si>
    <t>Failed to maintain lane</t>
  </si>
  <si>
    <t>Straddling lanes</t>
  </si>
  <si>
    <t>Passing on straight road under unsafe conditions</t>
  </si>
  <si>
    <t>Straddling Lanes</t>
  </si>
  <si>
    <t>Turned from wrong lane</t>
  </si>
  <si>
    <t>Passing at intersection</t>
  </si>
  <si>
    <t>Passing in front of on-coming traffic</t>
  </si>
  <si>
    <t>Following too closely</t>
  </si>
  <si>
    <t># of DRIVERS w/ ERRORS</t>
  </si>
  <si>
    <t>Year:  2014</t>
  </si>
  <si>
    <t>Careless driving (per PAR)</t>
  </si>
  <si>
    <t>Did not have right-of-way over pedalcyclist</t>
  </si>
  <si>
    <t>Failed to decrease speed for slower moving vehicle</t>
  </si>
  <si>
    <t>Straddling or driving on wrong lanes</t>
  </si>
  <si>
    <t>Left turn in front of oncoming traffic</t>
  </si>
  <si>
    <t>Reckless driving (per PAR)</t>
  </si>
  <si>
    <t>Did not have right-of-way</t>
  </si>
  <si>
    <t xml:space="preserve">Unable to determine which vehicle disregarded traffic control device </t>
  </si>
  <si>
    <t>Year:  2015</t>
  </si>
  <si>
    <t>Unable to determine who disregarded Traffic Control Device</t>
  </si>
  <si>
    <t>Failed to avoid stopped or parked vehicle ahead</t>
  </si>
  <si>
    <t>Wide Turn</t>
  </si>
  <si>
    <t>Disregarded Traffic Signal</t>
  </si>
  <si>
    <t>Did not have right-of-way over pedal-cyclist</t>
  </si>
  <si>
    <t>Year:  2016</t>
  </si>
  <si>
    <t>Improper start leaving parked position</t>
  </si>
  <si>
    <t>Unable to determine who disregarded traffic control device</t>
  </si>
  <si>
    <t>Careless driving (per PAR or self-reported)</t>
  </si>
  <si>
    <t>Reckless Driving (per PAR or self-reported)</t>
  </si>
  <si>
    <t>Left Turn in front of oncoming Traffic</t>
  </si>
  <si>
    <t>Year:  2017</t>
  </si>
  <si>
    <t>Improperly stopped in traffic lane</t>
  </si>
  <si>
    <t>Unable to determine which driver disregarded traffic control device</t>
  </si>
  <si>
    <t>Careless driving (Per PAR or self-reported)</t>
  </si>
  <si>
    <t>Driving on wrong side of the road (Two-way, undivided roadways)</t>
  </si>
  <si>
    <t>Year: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</si>
</sst>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Arial Narrow"/>
      <family val="2"/>
    </font>
    <font>
      <i/>
      <sz val="10"/>
      <name val="Segoe UI"/>
      <family val="2"/>
    </font>
    <font>
      <sz val="10"/>
      <name val="Arial"/>
    </font>
    <font>
      <sz val="9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49" fontId="3" fillId="0" borderId="2" xfId="0" applyNumberFormat="1" applyFont="1" applyFill="1" applyBorder="1"/>
    <xf numFmtId="1" fontId="3" fillId="0" borderId="2" xfId="0" applyNumberFormat="1" applyFont="1" applyFill="1" applyBorder="1"/>
    <xf numFmtId="9" fontId="6" fillId="0" borderId="0" xfId="0" applyNumberFormat="1" applyFont="1" applyFill="1" applyBorder="1"/>
    <xf numFmtId="1" fontId="2" fillId="2" borderId="1" xfId="0" applyNumberFormat="1" applyFont="1" applyFill="1" applyBorder="1"/>
    <xf numFmtId="0" fontId="0" fillId="0" borderId="0" xfId="0" applyBorder="1"/>
    <xf numFmtId="49" fontId="2" fillId="3" borderId="1" xfId="0" applyNumberFormat="1" applyFont="1" applyFill="1" applyBorder="1" applyAlignment="1">
      <alignment wrapText="1"/>
    </xf>
    <xf numFmtId="0" fontId="4" fillId="5" borderId="0" xfId="0" applyFont="1" applyFill="1"/>
    <xf numFmtId="49" fontId="2" fillId="4" borderId="3" xfId="0" applyNumberFormat="1" applyFont="1" applyFill="1" applyBorder="1"/>
    <xf numFmtId="1" fontId="2" fillId="4" borderId="3" xfId="0" applyNumberFormat="1" applyFont="1" applyFill="1" applyBorder="1"/>
    <xf numFmtId="49" fontId="2" fillId="6" borderId="1" xfId="0" applyNumberFormat="1" applyFont="1" applyFill="1" applyBorder="1"/>
    <xf numFmtId="1" fontId="2" fillId="6" borderId="1" xfId="0" applyNumberFormat="1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/>
    <xf numFmtId="0" fontId="8" fillId="0" borderId="0" xfId="0" applyFont="1"/>
    <xf numFmtId="49" fontId="0" fillId="0" borderId="4" xfId="0" applyNumberFormat="1" applyBorder="1"/>
    <xf numFmtId="1" fontId="0" fillId="0" borderId="4" xfId="0" applyNumberFormat="1" applyBorder="1" applyAlignment="1">
      <alignment horizontal="right"/>
    </xf>
    <xf numFmtId="49" fontId="3" fillId="0" borderId="5" xfId="0" applyNumberFormat="1" applyFont="1" applyBorder="1"/>
    <xf numFmtId="1" fontId="3" fillId="0" borderId="5" xfId="0" applyNumberFormat="1" applyFont="1" applyBorder="1" applyAlignment="1">
      <alignment horizontal="right"/>
    </xf>
    <xf numFmtId="1" fontId="0" fillId="0" borderId="5" xfId="0" applyNumberFormat="1" applyBorder="1" applyAlignment="1">
      <alignment horizontal="right"/>
    </xf>
    <xf numFmtId="49" fontId="3" fillId="0" borderId="6" xfId="0" applyNumberFormat="1" applyFont="1" applyBorder="1"/>
    <xf numFmtId="1" fontId="0" fillId="0" borderId="6" xfId="0" applyNumberFormat="1" applyBorder="1" applyAlignment="1">
      <alignment horizontal="right"/>
    </xf>
    <xf numFmtId="49" fontId="3" fillId="0" borderId="4" xfId="0" applyNumberFormat="1" applyFont="1" applyBorder="1"/>
    <xf numFmtId="49" fontId="0" fillId="0" borderId="6" xfId="0" applyNumberFormat="1" applyBorder="1"/>
    <xf numFmtId="49" fontId="0" fillId="0" borderId="5" xfId="0" applyNumberFormat="1" applyBorder="1"/>
    <xf numFmtId="0" fontId="2" fillId="0" borderId="0" xfId="0" applyFont="1"/>
    <xf numFmtId="164" fontId="10" fillId="0" borderId="7" xfId="2" applyNumberFormat="1" applyFont="1" applyBorder="1" applyAlignment="1">
      <alignment horizontal="right" indent="1"/>
    </xf>
    <xf numFmtId="164" fontId="10" fillId="0" borderId="8" xfId="2" applyNumberFormat="1" applyFont="1" applyBorder="1" applyAlignment="1">
      <alignment horizontal="right" indent="1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4" xfId="0" applyBorder="1"/>
    <xf numFmtId="164" fontId="10" fillId="0" borderId="11" xfId="2" applyNumberFormat="1" applyFont="1" applyBorder="1" applyAlignment="1">
      <alignment horizontal="right" indent="1"/>
    </xf>
    <xf numFmtId="0" fontId="0" fillId="0" borderId="5" xfId="0" applyBorder="1"/>
    <xf numFmtId="0" fontId="0" fillId="0" borderId="6" xfId="0" applyBorder="1"/>
    <xf numFmtId="1" fontId="0" fillId="0" borderId="12" xfId="0" applyNumberFormat="1" applyBorder="1" applyAlignment="1">
      <alignment horizontal="right"/>
    </xf>
    <xf numFmtId="164" fontId="10" fillId="0" borderId="13" xfId="2" applyNumberFormat="1" applyFont="1" applyBorder="1" applyAlignment="1">
      <alignment horizontal="right" indent="1"/>
    </xf>
    <xf numFmtId="1" fontId="3" fillId="0" borderId="6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10" fillId="0" borderId="14" xfId="2" applyNumberFormat="1" applyFont="1" applyBorder="1" applyAlignment="1">
      <alignment horizontal="right" inden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Normal="100" workbookViewId="0"/>
  </sheetViews>
  <sheetFormatPr defaultRowHeight="13.7" customHeight="1" x14ac:dyDescent="0.2"/>
  <cols>
    <col min="1" max="1" width="57.28515625" bestFit="1" customWidth="1"/>
    <col min="2" max="3" width="8.42578125" bestFit="1" customWidth="1"/>
    <col min="4" max="4" width="9.85546875" bestFit="1" customWidth="1"/>
    <col min="5" max="5" width="12.28515625" customWidth="1"/>
    <col min="6" max="6" width="14.5703125" customWidth="1"/>
    <col min="7" max="7" width="9.140625" customWidth="1"/>
  </cols>
  <sheetData>
    <row r="1" spans="1:5" ht="13.7" customHeight="1" x14ac:dyDescent="0.2">
      <c r="A1" s="8" t="s">
        <v>64</v>
      </c>
    </row>
    <row r="2" spans="1:5" ht="27" customHeight="1" x14ac:dyDescent="0.2">
      <c r="A2" s="7" t="s">
        <v>13</v>
      </c>
      <c r="B2" s="13" t="s">
        <v>3</v>
      </c>
      <c r="C2" s="13" t="s">
        <v>4</v>
      </c>
      <c r="D2" s="13" t="s">
        <v>5</v>
      </c>
      <c r="E2" s="14" t="s">
        <v>37</v>
      </c>
    </row>
    <row r="3" spans="1:5" ht="13.7" customHeight="1" x14ac:dyDescent="0.2">
      <c r="A3" s="33" t="s">
        <v>52</v>
      </c>
      <c r="B3" s="34">
        <v>0</v>
      </c>
      <c r="C3" s="19">
        <v>19</v>
      </c>
      <c r="D3" s="19">
        <f>SUM(B3:C3)</f>
        <v>19</v>
      </c>
      <c r="E3" s="19">
        <v>19</v>
      </c>
    </row>
    <row r="4" spans="1:5" ht="13.7" customHeight="1" x14ac:dyDescent="0.2">
      <c r="A4" s="35" t="s">
        <v>1</v>
      </c>
      <c r="B4" s="31">
        <v>3</v>
      </c>
      <c r="C4" s="29">
        <v>0</v>
      </c>
      <c r="D4" s="22">
        <f t="shared" ref="D4:D7" si="0">SUM(B4:C4)</f>
        <v>3</v>
      </c>
      <c r="E4" s="22">
        <v>3</v>
      </c>
    </row>
    <row r="5" spans="1:5" ht="13.7" customHeight="1" x14ac:dyDescent="0.2">
      <c r="A5" s="35" t="s">
        <v>17</v>
      </c>
      <c r="B5" s="30">
        <v>0</v>
      </c>
      <c r="C5" s="22">
        <v>1</v>
      </c>
      <c r="D5" s="22">
        <f t="shared" si="0"/>
        <v>1</v>
      </c>
      <c r="E5" s="22">
        <v>1</v>
      </c>
    </row>
    <row r="6" spans="1:5" ht="13.7" customHeight="1" x14ac:dyDescent="0.2">
      <c r="A6" s="35" t="s">
        <v>0</v>
      </c>
      <c r="B6" s="30">
        <v>0</v>
      </c>
      <c r="C6" s="22">
        <v>1</v>
      </c>
      <c r="D6" s="22">
        <f t="shared" si="0"/>
        <v>1</v>
      </c>
      <c r="E6" s="21">
        <v>1</v>
      </c>
    </row>
    <row r="7" spans="1:5" ht="13.7" customHeight="1" x14ac:dyDescent="0.2">
      <c r="A7" s="36" t="s">
        <v>34</v>
      </c>
      <c r="B7" s="37">
        <v>1</v>
      </c>
      <c r="C7" s="38">
        <v>0</v>
      </c>
      <c r="D7" s="24">
        <f t="shared" si="0"/>
        <v>1</v>
      </c>
      <c r="E7" s="39">
        <v>1</v>
      </c>
    </row>
    <row r="8" spans="1:5" ht="13.7" customHeight="1" x14ac:dyDescent="0.2">
      <c r="A8" s="11" t="s">
        <v>26</v>
      </c>
      <c r="B8" s="12">
        <f>SUM(B3:B7)</f>
        <v>4</v>
      </c>
      <c r="C8" s="12">
        <f>SUM(C3:C7)</f>
        <v>21</v>
      </c>
      <c r="D8" s="12">
        <f>SUM(D3:D7)</f>
        <v>25</v>
      </c>
      <c r="E8" s="5">
        <f>SUM(E3:E7)</f>
        <v>25</v>
      </c>
    </row>
    <row r="9" spans="1:5" ht="13.7" customHeight="1" thickBot="1" x14ac:dyDescent="0.25">
      <c r="A9" s="2" t="s">
        <v>14</v>
      </c>
      <c r="B9" s="3">
        <v>5</v>
      </c>
      <c r="C9" s="3">
        <v>28</v>
      </c>
      <c r="D9" s="3">
        <f>SUM(B9:C9)</f>
        <v>33</v>
      </c>
      <c r="E9" s="6"/>
    </row>
    <row r="10" spans="1:5" ht="13.7" customHeight="1" thickTop="1" x14ac:dyDescent="0.2">
      <c r="A10" s="9" t="s">
        <v>9</v>
      </c>
      <c r="B10" s="10">
        <f>SUM(B8:B9)</f>
        <v>9</v>
      </c>
      <c r="C10" s="10">
        <f>SUM(C8:C9)</f>
        <v>49</v>
      </c>
      <c r="D10" s="10">
        <f>SUM(D8:D9)</f>
        <v>58</v>
      </c>
      <c r="E10" s="6"/>
    </row>
    <row r="11" spans="1:5" ht="13.7" customHeight="1" x14ac:dyDescent="0.2">
      <c r="A11" s="15" t="s">
        <v>15</v>
      </c>
      <c r="B11" s="4">
        <f t="shared" ref="B11:C11" si="1">B8/B10</f>
        <v>0.44444444444444442</v>
      </c>
      <c r="C11" s="4">
        <f t="shared" si="1"/>
        <v>0.42857142857142855</v>
      </c>
      <c r="D11" s="16">
        <f>D8/D10</f>
        <v>0.43103448275862066</v>
      </c>
    </row>
    <row r="12" spans="1:5" ht="13.7" customHeight="1" x14ac:dyDescent="0.2">
      <c r="A12" s="15"/>
      <c r="B12" s="4"/>
      <c r="C12" s="4"/>
      <c r="D12" s="16"/>
    </row>
    <row r="13" spans="1:5" ht="13.7" customHeight="1" x14ac:dyDescent="0.2">
      <c r="A13" s="15"/>
      <c r="B13" s="4"/>
      <c r="C13" s="4"/>
      <c r="D13" s="16"/>
    </row>
    <row r="14" spans="1:5" ht="13.7" customHeight="1" x14ac:dyDescent="0.2">
      <c r="A14" s="15"/>
      <c r="B14" s="4"/>
      <c r="C14" s="4"/>
      <c r="D14" s="16"/>
    </row>
    <row r="15" spans="1:5" ht="13.7" customHeight="1" x14ac:dyDescent="0.2">
      <c r="A15" s="15"/>
      <c r="B15" s="4"/>
      <c r="C15" s="4"/>
      <c r="D15" s="16"/>
    </row>
    <row r="16" spans="1:5" ht="13.7" customHeight="1" x14ac:dyDescent="0.2">
      <c r="A16" s="8" t="s">
        <v>59</v>
      </c>
    </row>
    <row r="17" spans="1:5" ht="27.75" customHeight="1" x14ac:dyDescent="0.2">
      <c r="A17" s="7" t="s">
        <v>13</v>
      </c>
      <c r="B17" s="13" t="s">
        <v>3</v>
      </c>
      <c r="C17" s="13" t="s">
        <v>4</v>
      </c>
      <c r="D17" s="13" t="s">
        <v>5</v>
      </c>
      <c r="E17" s="14" t="s">
        <v>37</v>
      </c>
    </row>
    <row r="18" spans="1:5" ht="13.7" customHeight="1" x14ac:dyDescent="0.2">
      <c r="A18" s="40" t="s">
        <v>52</v>
      </c>
      <c r="B18" s="32">
        <v>2</v>
      </c>
      <c r="C18" s="19">
        <v>17</v>
      </c>
      <c r="D18" s="19">
        <f>SUM(B18:C18)</f>
        <v>19</v>
      </c>
      <c r="E18" s="19">
        <v>19</v>
      </c>
    </row>
    <row r="19" spans="1:5" ht="13.7" customHeight="1" x14ac:dyDescent="0.2">
      <c r="A19" s="41" t="s">
        <v>1</v>
      </c>
      <c r="B19" s="31">
        <v>1</v>
      </c>
      <c r="C19" s="22">
        <v>4</v>
      </c>
      <c r="D19" s="22">
        <f t="shared" ref="D19:D28" si="2">SUM(B19:C19)</f>
        <v>5</v>
      </c>
      <c r="E19" s="22">
        <v>5</v>
      </c>
    </row>
    <row r="20" spans="1:5" ht="13.7" customHeight="1" x14ac:dyDescent="0.2">
      <c r="A20" s="41" t="s">
        <v>21</v>
      </c>
      <c r="B20" s="31">
        <v>1</v>
      </c>
      <c r="C20" s="22">
        <v>1</v>
      </c>
      <c r="D20" s="22">
        <f t="shared" si="2"/>
        <v>2</v>
      </c>
      <c r="E20" s="22">
        <v>2</v>
      </c>
    </row>
    <row r="21" spans="1:5" ht="13.7" customHeight="1" x14ac:dyDescent="0.2">
      <c r="A21" s="41" t="s">
        <v>63</v>
      </c>
      <c r="B21" s="31">
        <v>1</v>
      </c>
      <c r="C21" s="22">
        <v>1</v>
      </c>
      <c r="D21" s="22">
        <f t="shared" si="2"/>
        <v>2</v>
      </c>
      <c r="E21" s="21">
        <v>2</v>
      </c>
    </row>
    <row r="22" spans="1:5" ht="13.7" customHeight="1" x14ac:dyDescent="0.2">
      <c r="A22" s="41" t="s">
        <v>58</v>
      </c>
      <c r="B22" s="31">
        <v>1</v>
      </c>
      <c r="C22" s="22">
        <v>1</v>
      </c>
      <c r="D22" s="22">
        <f t="shared" si="2"/>
        <v>2</v>
      </c>
      <c r="E22" s="21">
        <v>2</v>
      </c>
    </row>
    <row r="23" spans="1:5" ht="13.7" customHeight="1" x14ac:dyDescent="0.2">
      <c r="A23" s="41" t="s">
        <v>62</v>
      </c>
      <c r="B23" s="30">
        <v>0</v>
      </c>
      <c r="C23" s="22">
        <v>1</v>
      </c>
      <c r="D23" s="22">
        <f t="shared" si="2"/>
        <v>1</v>
      </c>
      <c r="E23" s="21">
        <v>1</v>
      </c>
    </row>
    <row r="24" spans="1:5" ht="13.7" customHeight="1" x14ac:dyDescent="0.2">
      <c r="A24" s="41" t="s">
        <v>2</v>
      </c>
      <c r="B24" s="30">
        <v>0</v>
      </c>
      <c r="C24" s="22">
        <v>1</v>
      </c>
      <c r="D24" s="22">
        <f t="shared" si="2"/>
        <v>1</v>
      </c>
      <c r="E24" s="21">
        <v>1</v>
      </c>
    </row>
    <row r="25" spans="1:5" ht="13.7" customHeight="1" x14ac:dyDescent="0.2">
      <c r="A25" s="41" t="s">
        <v>51</v>
      </c>
      <c r="B25" s="30">
        <v>0</v>
      </c>
      <c r="C25" s="22">
        <v>1</v>
      </c>
      <c r="D25" s="22">
        <f t="shared" si="2"/>
        <v>1</v>
      </c>
      <c r="E25" s="21">
        <v>1</v>
      </c>
    </row>
    <row r="26" spans="1:5" ht="13.7" customHeight="1" x14ac:dyDescent="0.2">
      <c r="A26" s="41" t="s">
        <v>60</v>
      </c>
      <c r="B26" s="30">
        <v>0</v>
      </c>
      <c r="C26" s="21">
        <v>1</v>
      </c>
      <c r="D26" s="21">
        <f t="shared" si="2"/>
        <v>1</v>
      </c>
      <c r="E26" s="22">
        <v>1</v>
      </c>
    </row>
    <row r="27" spans="1:5" ht="13.7" customHeight="1" x14ac:dyDescent="0.2">
      <c r="A27" s="41" t="s">
        <v>31</v>
      </c>
      <c r="B27" s="30">
        <v>0</v>
      </c>
      <c r="C27" s="22">
        <v>1</v>
      </c>
      <c r="D27" s="22">
        <f t="shared" si="2"/>
        <v>1</v>
      </c>
      <c r="E27" s="22">
        <v>1</v>
      </c>
    </row>
    <row r="28" spans="1:5" ht="13.7" customHeight="1" x14ac:dyDescent="0.2">
      <c r="A28" s="42" t="s">
        <v>61</v>
      </c>
      <c r="B28" s="43">
        <v>0</v>
      </c>
      <c r="C28" s="24">
        <v>1</v>
      </c>
      <c r="D28" s="24">
        <f t="shared" si="2"/>
        <v>1</v>
      </c>
      <c r="E28" s="24">
        <v>1</v>
      </c>
    </row>
    <row r="29" spans="1:5" ht="13.7" customHeight="1" x14ac:dyDescent="0.2">
      <c r="A29" s="11" t="s">
        <v>26</v>
      </c>
      <c r="B29" s="12">
        <f>SUM(B18:B28)</f>
        <v>6</v>
      </c>
      <c r="C29" s="12">
        <f>SUM(C18:C28)</f>
        <v>30</v>
      </c>
      <c r="D29" s="12">
        <f>SUM(D18:D28)</f>
        <v>36</v>
      </c>
      <c r="E29" s="5">
        <f>SUM(E18:E28)</f>
        <v>36</v>
      </c>
    </row>
    <row r="30" spans="1:5" ht="13.7" customHeight="1" thickBot="1" x14ac:dyDescent="0.25">
      <c r="A30" s="2" t="s">
        <v>14</v>
      </c>
      <c r="B30" s="3">
        <v>4</v>
      </c>
      <c r="C30" s="3">
        <v>23</v>
      </c>
      <c r="D30" s="3">
        <v>26</v>
      </c>
      <c r="E30" s="6"/>
    </row>
    <row r="31" spans="1:5" ht="13.7" customHeight="1" thickTop="1" x14ac:dyDescent="0.2">
      <c r="A31" s="9" t="s">
        <v>9</v>
      </c>
      <c r="B31" s="10">
        <f>SUM(B29:B30)</f>
        <v>10</v>
      </c>
      <c r="C31" s="10">
        <f>SUM(C29:C30)</f>
        <v>53</v>
      </c>
      <c r="D31" s="10">
        <f>SUM(D29:D30)</f>
        <v>62</v>
      </c>
      <c r="E31" s="6"/>
    </row>
    <row r="32" spans="1:5" ht="13.7" customHeight="1" x14ac:dyDescent="0.2">
      <c r="A32" s="15" t="s">
        <v>15</v>
      </c>
      <c r="B32" s="4">
        <f t="shared" ref="B32:C32" si="3">B29/B31</f>
        <v>0.6</v>
      </c>
      <c r="C32" s="4">
        <f t="shared" si="3"/>
        <v>0.56603773584905659</v>
      </c>
      <c r="D32" s="16">
        <f>D29/D31</f>
        <v>0.58064516129032262</v>
      </c>
    </row>
    <row r="33" spans="1:5" ht="13.7" customHeight="1" x14ac:dyDescent="0.2">
      <c r="A33" s="15"/>
      <c r="B33" s="4"/>
      <c r="C33" s="4"/>
      <c r="D33" s="16"/>
    </row>
    <row r="34" spans="1:5" ht="13.7" customHeight="1" x14ac:dyDescent="0.2">
      <c r="A34" s="8" t="s">
        <v>53</v>
      </c>
    </row>
    <row r="35" spans="1:5" ht="27" customHeight="1" x14ac:dyDescent="0.2">
      <c r="A35" s="7" t="s">
        <v>13</v>
      </c>
      <c r="B35" s="13" t="s">
        <v>3</v>
      </c>
      <c r="C35" s="13" t="s">
        <v>4</v>
      </c>
      <c r="D35" s="13" t="s">
        <v>5</v>
      </c>
      <c r="E35" s="14" t="s">
        <v>37</v>
      </c>
    </row>
    <row r="36" spans="1:5" ht="13.7" customHeight="1" x14ac:dyDescent="0.2">
      <c r="A36" s="25" t="s">
        <v>52</v>
      </c>
      <c r="B36" s="19">
        <v>3</v>
      </c>
      <c r="C36" s="19">
        <v>14</v>
      </c>
      <c r="D36" s="19">
        <f>SUM(B36:C36)</f>
        <v>17</v>
      </c>
      <c r="E36" s="19">
        <v>17</v>
      </c>
    </row>
    <row r="37" spans="1:5" ht="13.7" customHeight="1" x14ac:dyDescent="0.2">
      <c r="A37" s="20" t="s">
        <v>1</v>
      </c>
      <c r="B37" s="29">
        <v>0</v>
      </c>
      <c r="C37" s="22">
        <v>3</v>
      </c>
      <c r="D37" s="22">
        <f t="shared" ref="D37:D47" si="4">SUM(B37:C37)</f>
        <v>3</v>
      </c>
      <c r="E37" s="22">
        <v>3</v>
      </c>
    </row>
    <row r="38" spans="1:5" ht="13.7" customHeight="1" x14ac:dyDescent="0.2">
      <c r="A38" s="20" t="s">
        <v>0</v>
      </c>
      <c r="B38" s="29">
        <v>0</v>
      </c>
      <c r="C38" s="22">
        <v>3</v>
      </c>
      <c r="D38" s="22">
        <f t="shared" si="4"/>
        <v>3</v>
      </c>
      <c r="E38" s="22">
        <v>3</v>
      </c>
    </row>
    <row r="39" spans="1:5" ht="13.7" customHeight="1" x14ac:dyDescent="0.2">
      <c r="A39" s="20" t="s">
        <v>56</v>
      </c>
      <c r="B39" s="29">
        <v>0</v>
      </c>
      <c r="C39" s="22">
        <v>3</v>
      </c>
      <c r="D39" s="22">
        <f t="shared" si="4"/>
        <v>3</v>
      </c>
      <c r="E39" s="21">
        <v>3</v>
      </c>
    </row>
    <row r="40" spans="1:5" ht="13.7" customHeight="1" x14ac:dyDescent="0.2">
      <c r="A40" s="20" t="s">
        <v>21</v>
      </c>
      <c r="B40" s="22">
        <v>1</v>
      </c>
      <c r="C40" s="22">
        <v>2</v>
      </c>
      <c r="D40" s="22">
        <f t="shared" si="4"/>
        <v>3</v>
      </c>
      <c r="E40" s="21">
        <v>3</v>
      </c>
    </row>
    <row r="41" spans="1:5" ht="13.7" customHeight="1" x14ac:dyDescent="0.2">
      <c r="A41" s="20" t="s">
        <v>45</v>
      </c>
      <c r="B41" s="21">
        <v>1</v>
      </c>
      <c r="C41" s="21">
        <v>1</v>
      </c>
      <c r="D41" s="21">
        <f t="shared" si="4"/>
        <v>2</v>
      </c>
      <c r="E41" s="22">
        <v>2</v>
      </c>
    </row>
    <row r="42" spans="1:5" ht="13.7" customHeight="1" x14ac:dyDescent="0.2">
      <c r="A42" s="20" t="s">
        <v>57</v>
      </c>
      <c r="B42" s="22">
        <v>1</v>
      </c>
      <c r="C42" s="22">
        <v>1</v>
      </c>
      <c r="D42" s="22">
        <f t="shared" si="4"/>
        <v>2</v>
      </c>
      <c r="E42" s="22">
        <v>2</v>
      </c>
    </row>
    <row r="43" spans="1:5" ht="13.7" customHeight="1" x14ac:dyDescent="0.2">
      <c r="A43" s="20" t="s">
        <v>50</v>
      </c>
      <c r="B43" s="22">
        <v>1</v>
      </c>
      <c r="C43" s="29">
        <v>0</v>
      </c>
      <c r="D43" s="22">
        <f t="shared" si="4"/>
        <v>1</v>
      </c>
      <c r="E43" s="22">
        <v>1</v>
      </c>
    </row>
    <row r="44" spans="1:5" ht="13.7" customHeight="1" x14ac:dyDescent="0.2">
      <c r="A44" s="20" t="s">
        <v>43</v>
      </c>
      <c r="B44" s="29">
        <v>0</v>
      </c>
      <c r="C44" s="22">
        <v>1</v>
      </c>
      <c r="D44" s="22">
        <f t="shared" si="4"/>
        <v>1</v>
      </c>
      <c r="E44" s="22">
        <v>1</v>
      </c>
    </row>
    <row r="45" spans="1:5" ht="13.7" customHeight="1" x14ac:dyDescent="0.2">
      <c r="A45" s="20" t="s">
        <v>54</v>
      </c>
      <c r="B45" s="29">
        <v>0</v>
      </c>
      <c r="C45" s="21">
        <v>1</v>
      </c>
      <c r="D45" s="21">
        <f t="shared" si="4"/>
        <v>1</v>
      </c>
      <c r="E45" s="22">
        <v>1</v>
      </c>
    </row>
    <row r="46" spans="1:5" ht="13.7" customHeight="1" x14ac:dyDescent="0.2">
      <c r="A46" s="20" t="s">
        <v>31</v>
      </c>
      <c r="B46" s="29">
        <v>0</v>
      </c>
      <c r="C46" s="29">
        <v>0</v>
      </c>
      <c r="D46" s="22">
        <f t="shared" si="4"/>
        <v>0</v>
      </c>
      <c r="E46" s="22">
        <v>1</v>
      </c>
    </row>
    <row r="47" spans="1:5" ht="13.7" customHeight="1" x14ac:dyDescent="0.2">
      <c r="A47" s="20" t="s">
        <v>55</v>
      </c>
      <c r="B47" s="29">
        <v>0</v>
      </c>
      <c r="C47" s="22">
        <v>1</v>
      </c>
      <c r="D47" s="22">
        <f t="shared" si="4"/>
        <v>1</v>
      </c>
      <c r="E47" s="22">
        <v>1</v>
      </c>
    </row>
    <row r="48" spans="1:5" ht="13.7" customHeight="1" x14ac:dyDescent="0.2">
      <c r="A48" s="11" t="s">
        <v>26</v>
      </c>
      <c r="B48" s="12">
        <f>SUM(B36:B47)</f>
        <v>7</v>
      </c>
      <c r="C48" s="12">
        <f>SUM(C36:C47)</f>
        <v>30</v>
      </c>
      <c r="D48" s="12">
        <f>SUM(D36:D47)</f>
        <v>37</v>
      </c>
      <c r="E48" s="5">
        <f>SUM(E36:E47)</f>
        <v>38</v>
      </c>
    </row>
    <row r="49" spans="1:5" ht="13.7" customHeight="1" thickBot="1" x14ac:dyDescent="0.25">
      <c r="A49" s="2" t="s">
        <v>14</v>
      </c>
      <c r="B49" s="3">
        <v>5</v>
      </c>
      <c r="C49" s="3">
        <v>23</v>
      </c>
      <c r="D49" s="3">
        <f>SUM(B49:C49)</f>
        <v>28</v>
      </c>
      <c r="E49" s="6"/>
    </row>
    <row r="50" spans="1:5" ht="13.7" customHeight="1" thickTop="1" x14ac:dyDescent="0.2">
      <c r="A50" s="9" t="s">
        <v>9</v>
      </c>
      <c r="B50" s="10">
        <f>SUM(B48:B49)</f>
        <v>12</v>
      </c>
      <c r="C50" s="10">
        <f>SUM(C48:C49)</f>
        <v>53</v>
      </c>
      <c r="D50" s="10">
        <f>SUM(D48:D49)</f>
        <v>65</v>
      </c>
      <c r="E50" s="6"/>
    </row>
    <row r="51" spans="1:5" ht="13.7" customHeight="1" x14ac:dyDescent="0.2">
      <c r="A51" s="15" t="s">
        <v>15</v>
      </c>
      <c r="B51" s="4">
        <f t="shared" ref="B51:C51" si="5">B48/B50</f>
        <v>0.58333333333333337</v>
      </c>
      <c r="C51" s="4">
        <f t="shared" si="5"/>
        <v>0.56603773584905659</v>
      </c>
      <c r="D51" s="16">
        <f>D48/D50</f>
        <v>0.56923076923076921</v>
      </c>
    </row>
    <row r="52" spans="1:5" ht="13.7" customHeight="1" x14ac:dyDescent="0.2">
      <c r="A52" s="15"/>
      <c r="B52" s="4"/>
      <c r="C52" s="4"/>
      <c r="D52" s="16"/>
    </row>
    <row r="53" spans="1:5" ht="13.7" customHeight="1" x14ac:dyDescent="0.2">
      <c r="A53" s="15"/>
      <c r="B53" s="4"/>
      <c r="C53" s="4"/>
      <c r="D53" s="16"/>
    </row>
    <row r="54" spans="1:5" ht="13.7" customHeight="1" x14ac:dyDescent="0.2">
      <c r="A54" s="15"/>
      <c r="B54" s="4"/>
      <c r="C54" s="4"/>
      <c r="D54" s="16"/>
    </row>
    <row r="55" spans="1:5" ht="13.7" customHeight="1" x14ac:dyDescent="0.2">
      <c r="A55" s="15"/>
      <c r="B55" s="4"/>
      <c r="C55" s="4"/>
      <c r="D55" s="16"/>
    </row>
    <row r="56" spans="1:5" ht="13.7" customHeight="1" x14ac:dyDescent="0.2">
      <c r="A56" s="8" t="s">
        <v>47</v>
      </c>
    </row>
    <row r="57" spans="1:5" ht="27.75" customHeight="1" x14ac:dyDescent="0.2">
      <c r="A57" s="7" t="s">
        <v>13</v>
      </c>
      <c r="B57" s="13" t="s">
        <v>3</v>
      </c>
      <c r="C57" s="13" t="s">
        <v>4</v>
      </c>
      <c r="D57" s="13" t="s">
        <v>5</v>
      </c>
      <c r="E57" s="14" t="s">
        <v>37</v>
      </c>
    </row>
    <row r="58" spans="1:5" ht="13.7" customHeight="1" x14ac:dyDescent="0.2">
      <c r="A58" s="18" t="s">
        <v>40</v>
      </c>
      <c r="B58" s="19">
        <v>2</v>
      </c>
      <c r="C58" s="19">
        <v>32</v>
      </c>
      <c r="D58" s="19">
        <f t="shared" ref="D58:D69" si="6">SUM(B58:C58)</f>
        <v>34</v>
      </c>
      <c r="E58" s="19">
        <v>34</v>
      </c>
    </row>
    <row r="59" spans="1:5" ht="13.7" customHeight="1" x14ac:dyDescent="0.2">
      <c r="A59" s="20" t="s">
        <v>49</v>
      </c>
      <c r="B59" s="29">
        <v>0</v>
      </c>
      <c r="C59" s="21">
        <v>1</v>
      </c>
      <c r="D59" s="21">
        <f t="shared" ref="D59" si="7">SUM(B59:C59)</f>
        <v>1</v>
      </c>
      <c r="E59" s="22">
        <v>1</v>
      </c>
    </row>
    <row r="60" spans="1:5" ht="13.7" customHeight="1" x14ac:dyDescent="0.2">
      <c r="A60" s="20" t="s">
        <v>29</v>
      </c>
      <c r="B60" s="29">
        <v>0</v>
      </c>
      <c r="C60" s="21">
        <v>2</v>
      </c>
      <c r="D60" s="21">
        <f t="shared" si="6"/>
        <v>2</v>
      </c>
      <c r="E60" s="22">
        <v>2</v>
      </c>
    </row>
    <row r="61" spans="1:5" ht="13.7" customHeight="1" x14ac:dyDescent="0.2">
      <c r="A61" s="20" t="s">
        <v>39</v>
      </c>
      <c r="B61" s="29">
        <v>0</v>
      </c>
      <c r="C61" s="22">
        <v>1</v>
      </c>
      <c r="D61" s="22">
        <f t="shared" si="6"/>
        <v>1</v>
      </c>
      <c r="E61" s="22">
        <v>1</v>
      </c>
    </row>
    <row r="62" spans="1:5" ht="13.7" customHeight="1" x14ac:dyDescent="0.2">
      <c r="A62" s="20" t="s">
        <v>1</v>
      </c>
      <c r="B62" s="29">
        <v>0</v>
      </c>
      <c r="C62" s="22">
        <v>2</v>
      </c>
      <c r="D62" s="22">
        <f t="shared" ref="D62" si="8">SUM(B62:C62)</f>
        <v>2</v>
      </c>
      <c r="E62" s="22">
        <v>2</v>
      </c>
    </row>
    <row r="63" spans="1:5" ht="13.7" customHeight="1" x14ac:dyDescent="0.2">
      <c r="A63" s="20" t="s">
        <v>10</v>
      </c>
      <c r="B63" s="29">
        <v>0</v>
      </c>
      <c r="C63" s="22">
        <v>1</v>
      </c>
      <c r="D63" s="22">
        <f t="shared" si="6"/>
        <v>1</v>
      </c>
      <c r="E63" s="22">
        <v>1</v>
      </c>
    </row>
    <row r="64" spans="1:5" ht="13.7" customHeight="1" x14ac:dyDescent="0.2">
      <c r="A64" s="20" t="s">
        <v>31</v>
      </c>
      <c r="B64" s="29">
        <v>0</v>
      </c>
      <c r="C64" s="22">
        <v>3</v>
      </c>
      <c r="D64" s="22">
        <f t="shared" si="6"/>
        <v>3</v>
      </c>
      <c r="E64" s="22">
        <v>3</v>
      </c>
    </row>
    <row r="65" spans="1:5" ht="13.7" customHeight="1" x14ac:dyDescent="0.2">
      <c r="A65" s="20" t="s">
        <v>44</v>
      </c>
      <c r="B65" s="22">
        <v>1</v>
      </c>
      <c r="C65" s="22">
        <v>1</v>
      </c>
      <c r="D65" s="22">
        <f t="shared" ref="D65" si="9">SUM(B65:C65)</f>
        <v>2</v>
      </c>
      <c r="E65" s="22">
        <v>2</v>
      </c>
    </row>
    <row r="66" spans="1:5" ht="13.7" customHeight="1" x14ac:dyDescent="0.2">
      <c r="A66" s="20" t="s">
        <v>21</v>
      </c>
      <c r="B66" s="22">
        <v>1</v>
      </c>
      <c r="C66" s="29">
        <v>0</v>
      </c>
      <c r="D66" s="22">
        <f t="shared" si="6"/>
        <v>1</v>
      </c>
      <c r="E66" s="22">
        <v>1</v>
      </c>
    </row>
    <row r="67" spans="1:5" ht="13.7" customHeight="1" x14ac:dyDescent="0.2">
      <c r="A67" s="20" t="s">
        <v>2</v>
      </c>
      <c r="B67" s="29">
        <v>0</v>
      </c>
      <c r="C67" s="22">
        <v>1</v>
      </c>
      <c r="D67" s="22">
        <f t="shared" ref="D67" si="10">SUM(B67:C67)</f>
        <v>1</v>
      </c>
      <c r="E67" s="22">
        <v>1</v>
      </c>
    </row>
    <row r="68" spans="1:5" ht="13.7" customHeight="1" x14ac:dyDescent="0.2">
      <c r="A68" s="20" t="s">
        <v>0</v>
      </c>
      <c r="B68" s="29">
        <v>0</v>
      </c>
      <c r="C68" s="22">
        <v>1</v>
      </c>
      <c r="D68" s="22">
        <f t="shared" si="6"/>
        <v>1</v>
      </c>
      <c r="E68" s="22">
        <v>1</v>
      </c>
    </row>
    <row r="69" spans="1:5" ht="13.7" customHeight="1" x14ac:dyDescent="0.2">
      <c r="A69" s="23" t="s">
        <v>41</v>
      </c>
      <c r="B69" s="29">
        <v>0</v>
      </c>
      <c r="C69" s="24">
        <v>1</v>
      </c>
      <c r="D69" s="24">
        <f t="shared" si="6"/>
        <v>1</v>
      </c>
      <c r="E69" s="24">
        <v>1</v>
      </c>
    </row>
    <row r="70" spans="1:5" ht="13.7" customHeight="1" x14ac:dyDescent="0.2">
      <c r="A70" s="11" t="s">
        <v>26</v>
      </c>
      <c r="B70" s="12">
        <f>SUM(B58:B69)</f>
        <v>4</v>
      </c>
      <c r="C70" s="12">
        <f>SUM(C58:C69)</f>
        <v>46</v>
      </c>
      <c r="D70" s="12">
        <f>SUM(D58:D69)</f>
        <v>50</v>
      </c>
      <c r="E70" s="5">
        <f>SUM(E58:E69)</f>
        <v>50</v>
      </c>
    </row>
    <row r="71" spans="1:5" ht="13.7" customHeight="1" thickBot="1" x14ac:dyDescent="0.25">
      <c r="A71" s="2" t="s">
        <v>14</v>
      </c>
      <c r="B71" s="3">
        <v>3</v>
      </c>
      <c r="C71" s="3">
        <v>23</v>
      </c>
      <c r="D71" s="3">
        <f>SUM(B71:C71)</f>
        <v>26</v>
      </c>
      <c r="E71" s="6"/>
    </row>
    <row r="72" spans="1:5" ht="13.7" customHeight="1" thickTop="1" x14ac:dyDescent="0.2">
      <c r="A72" s="9" t="s">
        <v>9</v>
      </c>
      <c r="B72" s="10">
        <f>SUM(B70:B71)</f>
        <v>7</v>
      </c>
      <c r="C72" s="10">
        <f>SUM(C70:C71)</f>
        <v>69</v>
      </c>
      <c r="D72" s="10">
        <f>SUM(D70:D71)</f>
        <v>76</v>
      </c>
      <c r="E72" s="6"/>
    </row>
    <row r="73" spans="1:5" ht="13.7" customHeight="1" x14ac:dyDescent="0.2">
      <c r="A73" s="15" t="s">
        <v>15</v>
      </c>
      <c r="B73" s="4">
        <f t="shared" ref="B73:C73" si="11">B70/B72</f>
        <v>0.5714285714285714</v>
      </c>
      <c r="C73" s="4">
        <f t="shared" si="11"/>
        <v>0.66666666666666663</v>
      </c>
      <c r="D73" s="16">
        <f>D70/D72</f>
        <v>0.65789473684210531</v>
      </c>
    </row>
    <row r="74" spans="1:5" ht="13.7" customHeight="1" x14ac:dyDescent="0.2">
      <c r="A74" s="15"/>
      <c r="B74" s="4"/>
      <c r="C74" s="4"/>
      <c r="D74" s="16"/>
    </row>
    <row r="75" spans="1:5" ht="13.7" customHeight="1" x14ac:dyDescent="0.2">
      <c r="A75" s="15"/>
      <c r="B75" s="4"/>
      <c r="C75" s="4"/>
      <c r="D75" s="16"/>
    </row>
    <row r="76" spans="1:5" ht="13.7" customHeight="1" x14ac:dyDescent="0.2">
      <c r="B76" s="4"/>
      <c r="C76" s="4"/>
      <c r="D76" s="16"/>
    </row>
    <row r="77" spans="1:5" ht="13.7" customHeight="1" x14ac:dyDescent="0.2">
      <c r="A77" s="15"/>
      <c r="B77" s="4"/>
      <c r="C77" s="4"/>
      <c r="D77" s="16"/>
    </row>
    <row r="78" spans="1:5" ht="13.7" customHeight="1" x14ac:dyDescent="0.2">
      <c r="A78" s="8" t="s">
        <v>38</v>
      </c>
    </row>
    <row r="79" spans="1:5" ht="28.5" customHeight="1" x14ac:dyDescent="0.2">
      <c r="A79" s="7" t="s">
        <v>13</v>
      </c>
      <c r="B79" s="13" t="s">
        <v>3</v>
      </c>
      <c r="C79" s="13" t="s">
        <v>4</v>
      </c>
      <c r="D79" s="13" t="s">
        <v>5</v>
      </c>
      <c r="E79" s="14" t="s">
        <v>37</v>
      </c>
    </row>
    <row r="80" spans="1:5" ht="13.7" customHeight="1" x14ac:dyDescent="0.2">
      <c r="A80" s="18" t="s">
        <v>40</v>
      </c>
      <c r="B80" s="19">
        <v>1</v>
      </c>
      <c r="C80" s="19">
        <v>28</v>
      </c>
      <c r="D80" s="19">
        <f t="shared" ref="D80:D87" si="12">SUM(B80:C80)</f>
        <v>29</v>
      </c>
      <c r="E80" s="19">
        <v>29</v>
      </c>
    </row>
    <row r="81" spans="1:5" ht="13.7" customHeight="1" x14ac:dyDescent="0.2">
      <c r="A81" s="20" t="s">
        <v>29</v>
      </c>
      <c r="B81" s="21">
        <v>3</v>
      </c>
      <c r="C81" s="21">
        <v>1</v>
      </c>
      <c r="D81" s="21">
        <f t="shared" si="12"/>
        <v>4</v>
      </c>
      <c r="E81" s="22">
        <v>4</v>
      </c>
    </row>
    <row r="82" spans="1:5" ht="13.7" customHeight="1" x14ac:dyDescent="0.2">
      <c r="A82" s="20" t="s">
        <v>39</v>
      </c>
      <c r="B82" s="22">
        <v>1</v>
      </c>
      <c r="C82" s="22">
        <v>2</v>
      </c>
      <c r="D82" s="22">
        <f t="shared" si="12"/>
        <v>3</v>
      </c>
      <c r="E82" s="22">
        <v>3</v>
      </c>
    </row>
    <row r="83" spans="1:5" ht="13.7" customHeight="1" x14ac:dyDescent="0.2">
      <c r="A83" s="20" t="s">
        <v>1</v>
      </c>
      <c r="B83" s="29">
        <v>0</v>
      </c>
      <c r="C83" s="22">
        <v>3</v>
      </c>
      <c r="D83" s="22">
        <f t="shared" si="12"/>
        <v>3</v>
      </c>
      <c r="E83" s="22">
        <v>3</v>
      </c>
    </row>
    <row r="84" spans="1:5" ht="13.7" customHeight="1" x14ac:dyDescent="0.2">
      <c r="A84" s="20" t="s">
        <v>42</v>
      </c>
      <c r="B84" s="29">
        <v>0</v>
      </c>
      <c r="C84" s="22">
        <v>2</v>
      </c>
      <c r="D84" s="22">
        <f t="shared" si="12"/>
        <v>2</v>
      </c>
      <c r="E84" s="22">
        <v>2</v>
      </c>
    </row>
    <row r="85" spans="1:5" ht="13.7" customHeight="1" x14ac:dyDescent="0.2">
      <c r="A85" s="20" t="s">
        <v>2</v>
      </c>
      <c r="B85" s="29">
        <v>0</v>
      </c>
      <c r="C85" s="22">
        <v>1</v>
      </c>
      <c r="D85" s="22">
        <f t="shared" si="12"/>
        <v>1</v>
      </c>
      <c r="E85" s="22">
        <v>1</v>
      </c>
    </row>
    <row r="86" spans="1:5" ht="13.7" customHeight="1" x14ac:dyDescent="0.2">
      <c r="A86" s="20" t="s">
        <v>41</v>
      </c>
      <c r="B86" s="29">
        <v>0</v>
      </c>
      <c r="C86" s="22">
        <v>1</v>
      </c>
      <c r="D86" s="22">
        <f t="shared" ref="D86" si="13">SUM(B86:C86)</f>
        <v>1</v>
      </c>
      <c r="E86" s="22">
        <v>1</v>
      </c>
    </row>
    <row r="87" spans="1:5" ht="13.7" customHeight="1" x14ac:dyDescent="0.2">
      <c r="A87" s="23" t="s">
        <v>48</v>
      </c>
      <c r="B87" s="29">
        <v>0</v>
      </c>
      <c r="C87" s="24">
        <v>1</v>
      </c>
      <c r="D87" s="24">
        <f t="shared" si="12"/>
        <v>1</v>
      </c>
      <c r="E87" s="24">
        <v>1</v>
      </c>
    </row>
    <row r="88" spans="1:5" ht="13.7" customHeight="1" x14ac:dyDescent="0.2">
      <c r="A88" s="11" t="s">
        <v>26</v>
      </c>
      <c r="B88" s="12">
        <f>SUM(B80:B87)</f>
        <v>5</v>
      </c>
      <c r="C88" s="12">
        <f>SUM(C80:C87)</f>
        <v>39</v>
      </c>
      <c r="D88" s="12">
        <f>SUM(D80:D87)</f>
        <v>44</v>
      </c>
      <c r="E88" s="5">
        <f>SUM(E80:E87)</f>
        <v>44</v>
      </c>
    </row>
    <row r="89" spans="1:5" ht="13.7" customHeight="1" thickBot="1" x14ac:dyDescent="0.25">
      <c r="A89" s="2" t="s">
        <v>14</v>
      </c>
      <c r="B89" s="3">
        <v>2</v>
      </c>
      <c r="C89" s="3">
        <v>27</v>
      </c>
      <c r="D89" s="3">
        <f>SUM(B89:C89)</f>
        <v>29</v>
      </c>
      <c r="E89" s="6"/>
    </row>
    <row r="90" spans="1:5" ht="13.7" customHeight="1" thickTop="1" x14ac:dyDescent="0.2">
      <c r="A90" s="9" t="s">
        <v>9</v>
      </c>
      <c r="B90" s="10">
        <f>SUM(B88:B89)</f>
        <v>7</v>
      </c>
      <c r="C90" s="10">
        <f>SUM(C88:C89)</f>
        <v>66</v>
      </c>
      <c r="D90" s="10">
        <f>SUM(D88:D89)</f>
        <v>73</v>
      </c>
      <c r="E90" s="6"/>
    </row>
    <row r="91" spans="1:5" ht="13.7" customHeight="1" x14ac:dyDescent="0.2">
      <c r="A91" s="15" t="s">
        <v>15</v>
      </c>
      <c r="B91" s="4">
        <f t="shared" ref="B91:C91" si="14">B88/B90</f>
        <v>0.7142857142857143</v>
      </c>
      <c r="C91" s="4">
        <f t="shared" si="14"/>
        <v>0.59090909090909094</v>
      </c>
      <c r="D91" s="16">
        <f>D88/D90</f>
        <v>0.60273972602739723</v>
      </c>
    </row>
    <row r="92" spans="1:5" ht="13.7" customHeight="1" x14ac:dyDescent="0.2">
      <c r="A92" s="15"/>
      <c r="B92" s="4"/>
      <c r="C92" s="4"/>
      <c r="D92" s="16"/>
    </row>
    <row r="93" spans="1:5" ht="8.25" customHeight="1" x14ac:dyDescent="0.2">
      <c r="A93" s="15"/>
      <c r="B93" s="4"/>
      <c r="C93" s="4"/>
      <c r="D93" s="16"/>
    </row>
    <row r="94" spans="1:5" ht="13.7" customHeight="1" x14ac:dyDescent="0.2">
      <c r="A94" s="8" t="s">
        <v>6</v>
      </c>
    </row>
    <row r="95" spans="1:5" s="1" customFormat="1" ht="27" customHeight="1" x14ac:dyDescent="0.2">
      <c r="A95" s="7" t="s">
        <v>13</v>
      </c>
      <c r="B95" s="13" t="s">
        <v>3</v>
      </c>
      <c r="C95" s="13" t="s">
        <v>4</v>
      </c>
      <c r="D95" s="13" t="s">
        <v>5</v>
      </c>
      <c r="E95" s="14" t="s">
        <v>37</v>
      </c>
    </row>
    <row r="96" spans="1:5" ht="13.7" customHeight="1" x14ac:dyDescent="0.2">
      <c r="A96" s="25" t="s">
        <v>16</v>
      </c>
      <c r="B96" s="29">
        <v>0</v>
      </c>
      <c r="C96" s="19">
        <v>30</v>
      </c>
      <c r="D96" s="19">
        <f>SUM(B96:C96)</f>
        <v>30</v>
      </c>
      <c r="E96" s="19">
        <v>30</v>
      </c>
    </row>
    <row r="97" spans="1:5" ht="13.7" customHeight="1" x14ac:dyDescent="0.2">
      <c r="A97" s="20" t="s">
        <v>1</v>
      </c>
      <c r="B97" s="29">
        <v>0</v>
      </c>
      <c r="C97" s="22">
        <v>2</v>
      </c>
      <c r="D97" s="22">
        <f>SUM(B97:C97)</f>
        <v>2</v>
      </c>
      <c r="E97" s="22">
        <v>2</v>
      </c>
    </row>
    <row r="98" spans="1:5" ht="13.7" customHeight="1" x14ac:dyDescent="0.2">
      <c r="A98" s="26" t="s">
        <v>0</v>
      </c>
      <c r="B98" s="29">
        <v>0</v>
      </c>
      <c r="C98" s="24">
        <v>1</v>
      </c>
      <c r="D98" s="24">
        <f>SUM(B98:C98)</f>
        <v>1</v>
      </c>
      <c r="E98" s="24">
        <v>1</v>
      </c>
    </row>
    <row r="99" spans="1:5" ht="13.7" customHeight="1" x14ac:dyDescent="0.2">
      <c r="A99" s="11" t="s">
        <v>26</v>
      </c>
      <c r="B99" s="12">
        <f>SUM(B96:B98)</f>
        <v>0</v>
      </c>
      <c r="C99" s="12">
        <f>SUM(C96:C98)</f>
        <v>33</v>
      </c>
      <c r="D99" s="12">
        <f>SUM(D96:D98)</f>
        <v>33</v>
      </c>
      <c r="E99" s="5">
        <f>SUM(E96:E98)</f>
        <v>33</v>
      </c>
    </row>
    <row r="100" spans="1:5" ht="13.7" customHeight="1" thickBot="1" x14ac:dyDescent="0.25">
      <c r="A100" s="2" t="s">
        <v>14</v>
      </c>
      <c r="B100" s="3">
        <v>3</v>
      </c>
      <c r="C100" s="3">
        <v>29</v>
      </c>
      <c r="D100" s="3">
        <f>SUM(B100:C100)</f>
        <v>32</v>
      </c>
    </row>
    <row r="101" spans="1:5" ht="13.7" customHeight="1" thickTop="1" x14ac:dyDescent="0.2">
      <c r="A101" s="9" t="s">
        <v>9</v>
      </c>
      <c r="B101" s="10">
        <f>SUM(B99:B100)</f>
        <v>3</v>
      </c>
      <c r="C101" s="10">
        <f t="shared" ref="C101:D101" si="15">SUM(C99:C100)</f>
        <v>62</v>
      </c>
      <c r="D101" s="10">
        <f t="shared" si="15"/>
        <v>65</v>
      </c>
    </row>
    <row r="102" spans="1:5" ht="13.7" customHeight="1" x14ac:dyDescent="0.2">
      <c r="A102" s="15" t="s">
        <v>15</v>
      </c>
      <c r="B102" s="4">
        <f t="shared" ref="B102" si="16">B99/B101</f>
        <v>0</v>
      </c>
      <c r="C102" s="4">
        <f t="shared" ref="C102" si="17">C99/C101</f>
        <v>0.532258064516129</v>
      </c>
      <c r="D102" s="16">
        <f>D99/D101</f>
        <v>0.50769230769230766</v>
      </c>
    </row>
    <row r="103" spans="1:5" ht="13.7" customHeight="1" x14ac:dyDescent="0.2">
      <c r="A103" s="15"/>
      <c r="B103" s="4"/>
      <c r="C103" s="4"/>
      <c r="D103" s="16"/>
    </row>
    <row r="104" spans="1:5" ht="6.75" customHeight="1" x14ac:dyDescent="0.2">
      <c r="A104" s="15"/>
      <c r="B104" s="4"/>
      <c r="C104" s="4"/>
      <c r="D104" s="16"/>
    </row>
    <row r="105" spans="1:5" ht="13.7" customHeight="1" x14ac:dyDescent="0.2">
      <c r="A105" s="8" t="s">
        <v>7</v>
      </c>
    </row>
    <row r="106" spans="1:5" ht="25.5" customHeight="1" x14ac:dyDescent="0.2">
      <c r="A106" s="7" t="s">
        <v>13</v>
      </c>
      <c r="B106" s="13" t="s">
        <v>3</v>
      </c>
      <c r="C106" s="13" t="s">
        <v>4</v>
      </c>
      <c r="D106" s="13" t="s">
        <v>5</v>
      </c>
      <c r="E106" s="14" t="s">
        <v>37</v>
      </c>
    </row>
    <row r="107" spans="1:5" ht="13.7" customHeight="1" x14ac:dyDescent="0.2">
      <c r="A107" s="25" t="s">
        <v>16</v>
      </c>
      <c r="B107" s="19">
        <v>2</v>
      </c>
      <c r="C107" s="19">
        <v>18</v>
      </c>
      <c r="D107" s="19">
        <f t="shared" ref="D107:D120" si="18">SUM(B107:C107)</f>
        <v>20</v>
      </c>
      <c r="E107" s="19">
        <v>20</v>
      </c>
    </row>
    <row r="108" spans="1:5" ht="13.7" customHeight="1" x14ac:dyDescent="0.2">
      <c r="A108" s="27" t="s">
        <v>0</v>
      </c>
      <c r="B108" s="29">
        <v>0</v>
      </c>
      <c r="C108" s="22">
        <v>2</v>
      </c>
      <c r="D108" s="22">
        <f t="shared" si="18"/>
        <v>2</v>
      </c>
      <c r="E108" s="22">
        <v>2</v>
      </c>
    </row>
    <row r="109" spans="1:5" ht="13.7" customHeight="1" x14ac:dyDescent="0.2">
      <c r="A109" s="20" t="s">
        <v>21</v>
      </c>
      <c r="B109" s="22">
        <v>1</v>
      </c>
      <c r="C109" s="22">
        <v>1</v>
      </c>
      <c r="D109" s="22">
        <f t="shared" si="18"/>
        <v>2</v>
      </c>
      <c r="E109" s="22">
        <v>2</v>
      </c>
    </row>
    <row r="110" spans="1:5" ht="13.7" customHeight="1" x14ac:dyDescent="0.2">
      <c r="A110" s="20" t="s">
        <v>29</v>
      </c>
      <c r="B110" s="29">
        <v>0</v>
      </c>
      <c r="C110" s="22">
        <v>2</v>
      </c>
      <c r="D110" s="22">
        <f t="shared" si="18"/>
        <v>2</v>
      </c>
      <c r="E110" s="22">
        <v>2</v>
      </c>
    </row>
    <row r="111" spans="1:5" ht="13.7" customHeight="1" x14ac:dyDescent="0.2">
      <c r="A111" s="20" t="s">
        <v>11</v>
      </c>
      <c r="B111" s="29">
        <v>0</v>
      </c>
      <c r="C111" s="21">
        <v>1</v>
      </c>
      <c r="D111" s="21">
        <f t="shared" si="18"/>
        <v>1</v>
      </c>
      <c r="E111" s="22">
        <v>1</v>
      </c>
    </row>
    <row r="112" spans="1:5" ht="13.7" customHeight="1" x14ac:dyDescent="0.2">
      <c r="A112" s="20" t="s">
        <v>17</v>
      </c>
      <c r="B112" s="29">
        <v>0</v>
      </c>
      <c r="C112" s="22">
        <v>1</v>
      </c>
      <c r="D112" s="22">
        <f t="shared" si="18"/>
        <v>1</v>
      </c>
      <c r="E112" s="22">
        <v>1</v>
      </c>
    </row>
    <row r="113" spans="1:5" ht="13.7" customHeight="1" x14ac:dyDescent="0.2">
      <c r="A113" s="20" t="s">
        <v>2</v>
      </c>
      <c r="B113" s="29">
        <v>0</v>
      </c>
      <c r="C113" s="22">
        <v>1</v>
      </c>
      <c r="D113" s="22">
        <f t="shared" si="18"/>
        <v>1</v>
      </c>
      <c r="E113" s="22">
        <v>1</v>
      </c>
    </row>
    <row r="114" spans="1:5" ht="13.7" customHeight="1" x14ac:dyDescent="0.2">
      <c r="A114" s="20" t="s">
        <v>23</v>
      </c>
      <c r="B114" s="29">
        <v>0</v>
      </c>
      <c r="C114" s="22">
        <v>1</v>
      </c>
      <c r="D114" s="22">
        <f t="shared" si="18"/>
        <v>1</v>
      </c>
      <c r="E114" s="22">
        <v>1</v>
      </c>
    </row>
    <row r="115" spans="1:5" ht="13.7" customHeight="1" x14ac:dyDescent="0.2">
      <c r="A115" s="20" t="s">
        <v>18</v>
      </c>
      <c r="B115" s="22">
        <v>1</v>
      </c>
      <c r="C115" s="29">
        <v>0</v>
      </c>
      <c r="D115" s="22">
        <f t="shared" si="18"/>
        <v>1</v>
      </c>
      <c r="E115" s="22">
        <v>1</v>
      </c>
    </row>
    <row r="116" spans="1:5" ht="13.7" customHeight="1" x14ac:dyDescent="0.2">
      <c r="A116" s="20" t="s">
        <v>19</v>
      </c>
      <c r="B116" s="29">
        <v>0</v>
      </c>
      <c r="C116" s="22">
        <v>1</v>
      </c>
      <c r="D116" s="22">
        <f t="shared" si="18"/>
        <v>1</v>
      </c>
      <c r="E116" s="22">
        <v>1</v>
      </c>
    </row>
    <row r="117" spans="1:5" ht="13.7" customHeight="1" x14ac:dyDescent="0.2">
      <c r="A117" s="20" t="s">
        <v>20</v>
      </c>
      <c r="B117" s="29">
        <v>0</v>
      </c>
      <c r="C117" s="22">
        <v>1</v>
      </c>
      <c r="D117" s="22">
        <f t="shared" si="18"/>
        <v>1</v>
      </c>
      <c r="E117" s="22">
        <v>1</v>
      </c>
    </row>
    <row r="118" spans="1:5" ht="13.7" customHeight="1" x14ac:dyDescent="0.2">
      <c r="A118" s="20" t="s">
        <v>12</v>
      </c>
      <c r="B118" s="29">
        <v>0</v>
      </c>
      <c r="C118" s="22">
        <v>1</v>
      </c>
      <c r="D118" s="22">
        <f t="shared" si="18"/>
        <v>1</v>
      </c>
      <c r="E118" s="22">
        <v>1</v>
      </c>
    </row>
    <row r="119" spans="1:5" ht="13.7" customHeight="1" x14ac:dyDescent="0.2">
      <c r="A119" s="20" t="s">
        <v>30</v>
      </c>
      <c r="B119" s="29">
        <v>0</v>
      </c>
      <c r="C119" s="22">
        <v>1</v>
      </c>
      <c r="D119" s="22">
        <f t="shared" si="18"/>
        <v>1</v>
      </c>
      <c r="E119" s="22">
        <v>1</v>
      </c>
    </row>
    <row r="120" spans="1:5" ht="13.7" customHeight="1" x14ac:dyDescent="0.2">
      <c r="A120" s="23" t="s">
        <v>22</v>
      </c>
      <c r="B120" s="29">
        <v>0</v>
      </c>
      <c r="C120" s="24">
        <v>1</v>
      </c>
      <c r="D120" s="24">
        <f t="shared" si="18"/>
        <v>1</v>
      </c>
      <c r="E120" s="24">
        <v>1</v>
      </c>
    </row>
    <row r="121" spans="1:5" ht="13.7" customHeight="1" x14ac:dyDescent="0.2">
      <c r="A121" s="11" t="s">
        <v>26</v>
      </c>
      <c r="B121" s="12">
        <f>SUM(B107:B120)</f>
        <v>4</v>
      </c>
      <c r="C121" s="12">
        <f>SUM(C107:C120)</f>
        <v>32</v>
      </c>
      <c r="D121" s="12">
        <f>SUM(D107:D120)</f>
        <v>36</v>
      </c>
      <c r="E121" s="5">
        <f>SUM(E107:E120)</f>
        <v>36</v>
      </c>
    </row>
    <row r="122" spans="1:5" ht="13.7" customHeight="1" thickBot="1" x14ac:dyDescent="0.25">
      <c r="A122" s="2" t="s">
        <v>14</v>
      </c>
      <c r="B122" s="3">
        <v>6</v>
      </c>
      <c r="C122" s="3">
        <v>37</v>
      </c>
      <c r="D122" s="3">
        <f>SUM(B122:C122)</f>
        <v>43</v>
      </c>
      <c r="E122" s="6"/>
    </row>
    <row r="123" spans="1:5" ht="13.7" customHeight="1" thickTop="1" x14ac:dyDescent="0.2">
      <c r="A123" s="9" t="s">
        <v>9</v>
      </c>
      <c r="B123" s="10">
        <f>SUM(B121:B122)</f>
        <v>10</v>
      </c>
      <c r="C123" s="10">
        <f>SUM(C121:C122)</f>
        <v>69</v>
      </c>
      <c r="D123" s="10">
        <f>SUM(D121:D122)</f>
        <v>79</v>
      </c>
      <c r="E123" s="6"/>
    </row>
    <row r="124" spans="1:5" ht="13.7" customHeight="1" x14ac:dyDescent="0.2">
      <c r="A124" s="15" t="s">
        <v>15</v>
      </c>
      <c r="B124" s="4">
        <f t="shared" ref="B124" si="19">B121/B123</f>
        <v>0.4</v>
      </c>
      <c r="C124" s="4">
        <f t="shared" ref="C124" si="20">C121/C123</f>
        <v>0.46376811594202899</v>
      </c>
      <c r="D124" s="16">
        <f>D121/D123</f>
        <v>0.45569620253164556</v>
      </c>
    </row>
    <row r="125" spans="1:5" ht="13.7" customHeight="1" x14ac:dyDescent="0.2">
      <c r="A125" s="15"/>
      <c r="B125" s="4"/>
      <c r="C125" s="4"/>
      <c r="D125" s="16"/>
    </row>
    <row r="126" spans="1:5" ht="13.7" customHeight="1" x14ac:dyDescent="0.2">
      <c r="A126" s="8" t="s">
        <v>8</v>
      </c>
    </row>
    <row r="127" spans="1:5" ht="27" customHeight="1" x14ac:dyDescent="0.2">
      <c r="A127" s="7" t="s">
        <v>13</v>
      </c>
      <c r="B127" s="13" t="s">
        <v>3</v>
      </c>
      <c r="C127" s="13" t="s">
        <v>4</v>
      </c>
      <c r="D127" s="13" t="s">
        <v>5</v>
      </c>
      <c r="E127" s="14" t="s">
        <v>37</v>
      </c>
    </row>
    <row r="128" spans="1:5" ht="13.7" customHeight="1" x14ac:dyDescent="0.2">
      <c r="A128" s="25" t="s">
        <v>16</v>
      </c>
      <c r="B128" s="29">
        <v>0</v>
      </c>
      <c r="C128" s="19">
        <v>17</v>
      </c>
      <c r="D128" s="19">
        <f t="shared" ref="D128:D139" si="21">SUM(B128:C128)</f>
        <v>17</v>
      </c>
      <c r="E128" s="19">
        <v>17</v>
      </c>
    </row>
    <row r="129" spans="1:5" ht="13.7" customHeight="1" x14ac:dyDescent="0.2">
      <c r="A129" s="20" t="s">
        <v>29</v>
      </c>
      <c r="B129" s="29">
        <v>0</v>
      </c>
      <c r="C129" s="22">
        <v>5</v>
      </c>
      <c r="D129" s="22">
        <f t="shared" si="21"/>
        <v>5</v>
      </c>
      <c r="E129" s="22">
        <v>6</v>
      </c>
    </row>
    <row r="130" spans="1:5" ht="13.7" customHeight="1" x14ac:dyDescent="0.2">
      <c r="A130" s="20" t="s">
        <v>10</v>
      </c>
      <c r="B130" s="29">
        <v>0</v>
      </c>
      <c r="C130" s="21">
        <v>4</v>
      </c>
      <c r="D130" s="21">
        <f t="shared" si="21"/>
        <v>4</v>
      </c>
      <c r="E130" s="22">
        <v>4</v>
      </c>
    </row>
    <row r="131" spans="1:5" ht="13.7" customHeight="1" x14ac:dyDescent="0.2">
      <c r="A131" s="20" t="s">
        <v>11</v>
      </c>
      <c r="B131" s="29">
        <v>0</v>
      </c>
      <c r="C131" s="22">
        <v>3</v>
      </c>
      <c r="D131" s="22">
        <f t="shared" si="21"/>
        <v>3</v>
      </c>
      <c r="E131" s="22">
        <v>3</v>
      </c>
    </row>
    <row r="132" spans="1:5" ht="13.7" customHeight="1" x14ac:dyDescent="0.2">
      <c r="A132" s="20" t="s">
        <v>12</v>
      </c>
      <c r="B132" s="22">
        <v>2</v>
      </c>
      <c r="C132" s="22">
        <v>1</v>
      </c>
      <c r="D132" s="22">
        <f t="shared" si="21"/>
        <v>3</v>
      </c>
      <c r="E132" s="22">
        <v>3</v>
      </c>
    </row>
    <row r="133" spans="1:5" ht="13.7" customHeight="1" x14ac:dyDescent="0.2">
      <c r="A133" s="20" t="s">
        <v>1</v>
      </c>
      <c r="B133" s="29">
        <v>0</v>
      </c>
      <c r="C133" s="22">
        <v>2</v>
      </c>
      <c r="D133" s="22">
        <f t="shared" si="21"/>
        <v>2</v>
      </c>
      <c r="E133" s="22">
        <v>2</v>
      </c>
    </row>
    <row r="134" spans="1:5" ht="13.7" customHeight="1" x14ac:dyDescent="0.2">
      <c r="A134" s="20" t="s">
        <v>24</v>
      </c>
      <c r="B134" s="29">
        <v>0</v>
      </c>
      <c r="C134" s="22">
        <v>1</v>
      </c>
      <c r="D134" s="22">
        <f t="shared" si="21"/>
        <v>1</v>
      </c>
      <c r="E134" s="22">
        <v>1</v>
      </c>
    </row>
    <row r="135" spans="1:5" ht="13.7" customHeight="1" x14ac:dyDescent="0.2">
      <c r="A135" s="20" t="s">
        <v>21</v>
      </c>
      <c r="B135" s="22">
        <v>1</v>
      </c>
      <c r="C135" s="29">
        <v>0</v>
      </c>
      <c r="D135" s="22">
        <f t="shared" si="21"/>
        <v>1</v>
      </c>
      <c r="E135" s="22">
        <v>1</v>
      </c>
    </row>
    <row r="136" spans="1:5" ht="13.7" customHeight="1" x14ac:dyDescent="0.2">
      <c r="A136" s="20" t="s">
        <v>23</v>
      </c>
      <c r="B136" s="22">
        <v>1</v>
      </c>
      <c r="C136" s="29">
        <v>0</v>
      </c>
      <c r="D136" s="22">
        <f t="shared" si="21"/>
        <v>1</v>
      </c>
      <c r="E136" s="22">
        <v>1</v>
      </c>
    </row>
    <row r="137" spans="1:5" ht="13.7" customHeight="1" x14ac:dyDescent="0.2">
      <c r="A137" s="20" t="s">
        <v>19</v>
      </c>
      <c r="B137" s="29">
        <v>0</v>
      </c>
      <c r="C137" s="22">
        <v>1</v>
      </c>
      <c r="D137" s="22">
        <f t="shared" si="21"/>
        <v>1</v>
      </c>
      <c r="E137" s="22">
        <v>1</v>
      </c>
    </row>
    <row r="138" spans="1:5" ht="13.7" customHeight="1" x14ac:dyDescent="0.2">
      <c r="A138" s="20" t="s">
        <v>25</v>
      </c>
      <c r="B138" s="29">
        <v>0</v>
      </c>
      <c r="C138" s="22">
        <v>1</v>
      </c>
      <c r="D138" s="22">
        <f t="shared" si="21"/>
        <v>1</v>
      </c>
      <c r="E138" s="22">
        <v>1</v>
      </c>
    </row>
    <row r="139" spans="1:5" ht="13.7" customHeight="1" x14ac:dyDescent="0.2">
      <c r="A139" s="23" t="s">
        <v>32</v>
      </c>
      <c r="B139" s="24">
        <v>1</v>
      </c>
      <c r="C139" s="29">
        <v>0</v>
      </c>
      <c r="D139" s="24">
        <f t="shared" si="21"/>
        <v>1</v>
      </c>
      <c r="E139" s="24">
        <v>1</v>
      </c>
    </row>
    <row r="140" spans="1:5" ht="13.7" customHeight="1" x14ac:dyDescent="0.2">
      <c r="A140" s="11" t="s">
        <v>26</v>
      </c>
      <c r="B140" s="12">
        <f>SUM(B128:B139)</f>
        <v>5</v>
      </c>
      <c r="C140" s="12">
        <f t="shared" ref="C140:E140" si="22">SUM(C128:C139)</f>
        <v>35</v>
      </c>
      <c r="D140" s="12">
        <f t="shared" si="22"/>
        <v>40</v>
      </c>
      <c r="E140" s="12">
        <f t="shared" si="22"/>
        <v>41</v>
      </c>
    </row>
    <row r="141" spans="1:5" ht="13.7" customHeight="1" thickBot="1" x14ac:dyDescent="0.25">
      <c r="A141" s="2" t="s">
        <v>14</v>
      </c>
      <c r="B141" s="3">
        <v>10</v>
      </c>
      <c r="C141" s="3">
        <v>29</v>
      </c>
      <c r="D141" s="3">
        <f>SUM(B141:C141)</f>
        <v>39</v>
      </c>
    </row>
    <row r="142" spans="1:5" ht="13.7" customHeight="1" thickTop="1" x14ac:dyDescent="0.2">
      <c r="A142" s="9" t="s">
        <v>9</v>
      </c>
      <c r="B142" s="10">
        <f>SUM(B140:B141)</f>
        <v>15</v>
      </c>
      <c r="C142" s="10">
        <f t="shared" ref="C142" si="23">SUM(C140:C141)</f>
        <v>64</v>
      </c>
      <c r="D142" s="10">
        <f t="shared" ref="D142" si="24">SUM(D140:D141)</f>
        <v>79</v>
      </c>
    </row>
    <row r="143" spans="1:5" ht="13.7" customHeight="1" x14ac:dyDescent="0.2">
      <c r="A143" s="15" t="s">
        <v>15</v>
      </c>
      <c r="B143" s="4">
        <f t="shared" ref="B143" si="25">B140/B142</f>
        <v>0.33333333333333331</v>
      </c>
      <c r="C143" s="4">
        <f t="shared" ref="C143" si="26">C140/C142</f>
        <v>0.546875</v>
      </c>
      <c r="D143" s="16">
        <f>D140/D142</f>
        <v>0.50632911392405067</v>
      </c>
    </row>
    <row r="144" spans="1:5" ht="13.7" customHeight="1" x14ac:dyDescent="0.2">
      <c r="A144" s="15"/>
      <c r="B144" s="4"/>
      <c r="C144" s="4"/>
      <c r="D144" s="16"/>
    </row>
    <row r="145" spans="1:5" ht="13.7" customHeight="1" x14ac:dyDescent="0.2">
      <c r="A145" s="15"/>
      <c r="B145" s="4"/>
      <c r="C145" s="4"/>
      <c r="D145" s="16"/>
    </row>
    <row r="146" spans="1:5" ht="13.7" customHeight="1" x14ac:dyDescent="0.2">
      <c r="A146" s="15"/>
      <c r="B146" s="4"/>
      <c r="C146" s="4"/>
      <c r="D146" s="16"/>
    </row>
    <row r="147" spans="1:5" ht="13.7" customHeight="1" x14ac:dyDescent="0.2">
      <c r="B147" s="4"/>
      <c r="C147" s="4"/>
      <c r="D147" s="16"/>
    </row>
    <row r="148" spans="1:5" ht="13.7" customHeight="1" x14ac:dyDescent="0.2">
      <c r="A148" s="8" t="s">
        <v>27</v>
      </c>
    </row>
    <row r="149" spans="1:5" ht="27" customHeight="1" x14ac:dyDescent="0.2">
      <c r="A149" s="7" t="s">
        <v>13</v>
      </c>
      <c r="B149" s="13" t="s">
        <v>3</v>
      </c>
      <c r="C149" s="13" t="s">
        <v>4</v>
      </c>
      <c r="D149" s="13" t="s">
        <v>5</v>
      </c>
      <c r="E149" s="14" t="s">
        <v>37</v>
      </c>
    </row>
    <row r="150" spans="1:5" ht="13.7" customHeight="1" x14ac:dyDescent="0.2">
      <c r="A150" s="25" t="s">
        <v>16</v>
      </c>
      <c r="B150" s="19">
        <v>2</v>
      </c>
      <c r="C150" s="19">
        <v>13</v>
      </c>
      <c r="D150" s="19">
        <f t="shared" ref="D150:D155" si="27">SUM(B150:C150)</f>
        <v>15</v>
      </c>
      <c r="E150" s="19">
        <v>15</v>
      </c>
    </row>
    <row r="151" spans="1:5" ht="13.7" customHeight="1" x14ac:dyDescent="0.2">
      <c r="A151" s="20" t="s">
        <v>21</v>
      </c>
      <c r="B151" s="22">
        <v>1</v>
      </c>
      <c r="C151" s="29">
        <v>0</v>
      </c>
      <c r="D151" s="22">
        <f t="shared" si="27"/>
        <v>1</v>
      </c>
      <c r="E151" s="22">
        <v>1</v>
      </c>
    </row>
    <row r="152" spans="1:5" ht="13.7" customHeight="1" x14ac:dyDescent="0.2">
      <c r="A152" s="20" t="s">
        <v>29</v>
      </c>
      <c r="B152" s="29">
        <v>0</v>
      </c>
      <c r="C152" s="22">
        <v>1</v>
      </c>
      <c r="D152" s="22">
        <f t="shared" si="27"/>
        <v>1</v>
      </c>
      <c r="E152" s="22">
        <v>1</v>
      </c>
    </row>
    <row r="153" spans="1:5" ht="13.7" customHeight="1" x14ac:dyDescent="0.2">
      <c r="A153" s="20" t="s">
        <v>10</v>
      </c>
      <c r="B153" s="29">
        <v>0</v>
      </c>
      <c r="C153" s="21">
        <v>1</v>
      </c>
      <c r="D153" s="21">
        <f t="shared" si="27"/>
        <v>1</v>
      </c>
      <c r="E153" s="22">
        <v>1</v>
      </c>
    </row>
    <row r="154" spans="1:5" ht="13.7" customHeight="1" x14ac:dyDescent="0.2">
      <c r="A154" s="20" t="s">
        <v>31</v>
      </c>
      <c r="B154" s="29">
        <v>0</v>
      </c>
      <c r="C154" s="22">
        <v>1</v>
      </c>
      <c r="D154" s="22">
        <f t="shared" si="27"/>
        <v>1</v>
      </c>
      <c r="E154" s="22">
        <v>1</v>
      </c>
    </row>
    <row r="155" spans="1:5" ht="13.7" customHeight="1" x14ac:dyDescent="0.2">
      <c r="A155" s="23" t="s">
        <v>46</v>
      </c>
      <c r="B155" s="29">
        <v>0</v>
      </c>
      <c r="C155" s="24">
        <v>1</v>
      </c>
      <c r="D155" s="24">
        <f t="shared" si="27"/>
        <v>1</v>
      </c>
      <c r="E155" s="24">
        <v>1</v>
      </c>
    </row>
    <row r="156" spans="1:5" ht="13.7" customHeight="1" x14ac:dyDescent="0.2">
      <c r="A156" s="11" t="s">
        <v>26</v>
      </c>
      <c r="B156" s="12">
        <f>SUM(B150:B155)</f>
        <v>3</v>
      </c>
      <c r="C156" s="12">
        <f t="shared" ref="C156:E156" si="28">SUM(C150:C155)</f>
        <v>17</v>
      </c>
      <c r="D156" s="12">
        <f t="shared" si="28"/>
        <v>20</v>
      </c>
      <c r="E156" s="12">
        <f t="shared" si="28"/>
        <v>20</v>
      </c>
    </row>
    <row r="157" spans="1:5" ht="13.7" customHeight="1" thickBot="1" x14ac:dyDescent="0.25">
      <c r="A157" s="2" t="s">
        <v>14</v>
      </c>
      <c r="B157" s="3">
        <v>4</v>
      </c>
      <c r="C157" s="3">
        <v>20</v>
      </c>
      <c r="D157" s="3">
        <f>SUM(B157:C157)</f>
        <v>24</v>
      </c>
    </row>
    <row r="158" spans="1:5" ht="13.7" customHeight="1" thickTop="1" x14ac:dyDescent="0.2">
      <c r="A158" s="9" t="s">
        <v>9</v>
      </c>
      <c r="B158" s="10">
        <f>SUM(B156:B157)</f>
        <v>7</v>
      </c>
      <c r="C158" s="10">
        <f t="shared" ref="C158:D158" si="29">SUM(C156:C157)</f>
        <v>37</v>
      </c>
      <c r="D158" s="10">
        <f t="shared" si="29"/>
        <v>44</v>
      </c>
    </row>
    <row r="159" spans="1:5" ht="13.7" customHeight="1" x14ac:dyDescent="0.2">
      <c r="A159" s="15" t="s">
        <v>15</v>
      </c>
      <c r="B159" s="4">
        <f t="shared" ref="B159" si="30">B156/B158</f>
        <v>0.42857142857142855</v>
      </c>
      <c r="C159" s="4">
        <f t="shared" ref="C159" si="31">C156/C158</f>
        <v>0.45945945945945948</v>
      </c>
      <c r="D159" s="16">
        <f>D156/D158</f>
        <v>0.45454545454545453</v>
      </c>
    </row>
    <row r="165" spans="1:11" ht="13.7" customHeight="1" x14ac:dyDescent="0.2">
      <c r="A165" s="28"/>
    </row>
    <row r="166" spans="1:11" ht="13.7" customHeight="1" x14ac:dyDescent="0.25">
      <c r="A166" s="8" t="s">
        <v>28</v>
      </c>
      <c r="K166" s="17"/>
    </row>
    <row r="167" spans="1:11" ht="27" customHeight="1" x14ac:dyDescent="0.2">
      <c r="A167" s="7" t="s">
        <v>13</v>
      </c>
      <c r="B167" s="13" t="s">
        <v>3</v>
      </c>
      <c r="C167" s="13" t="s">
        <v>4</v>
      </c>
      <c r="D167" s="13" t="s">
        <v>5</v>
      </c>
      <c r="E167" s="14" t="s">
        <v>37</v>
      </c>
    </row>
    <row r="168" spans="1:11" ht="13.7" customHeight="1" x14ac:dyDescent="0.2">
      <c r="A168" s="25" t="s">
        <v>16</v>
      </c>
      <c r="B168" s="29">
        <v>0</v>
      </c>
      <c r="C168" s="19">
        <v>17</v>
      </c>
      <c r="D168" s="19">
        <f t="shared" ref="D168:D181" si="32">SUM(B168:C168)</f>
        <v>17</v>
      </c>
      <c r="E168" s="19">
        <v>17</v>
      </c>
    </row>
    <row r="169" spans="1:11" ht="13.7" customHeight="1" x14ac:dyDescent="0.2">
      <c r="A169" s="20" t="s">
        <v>11</v>
      </c>
      <c r="B169" s="29">
        <v>0</v>
      </c>
      <c r="C169" s="22">
        <v>3</v>
      </c>
      <c r="D169" s="22">
        <f t="shared" si="32"/>
        <v>3</v>
      </c>
      <c r="E169" s="22">
        <v>3</v>
      </c>
    </row>
    <row r="170" spans="1:11" ht="13.7" customHeight="1" x14ac:dyDescent="0.2">
      <c r="A170" s="20" t="s">
        <v>29</v>
      </c>
      <c r="B170" s="22">
        <v>1</v>
      </c>
      <c r="C170" s="22">
        <v>1</v>
      </c>
      <c r="D170" s="22">
        <f t="shared" si="32"/>
        <v>2</v>
      </c>
      <c r="E170" s="22">
        <v>2</v>
      </c>
    </row>
    <row r="171" spans="1:11" ht="13.7" customHeight="1" x14ac:dyDescent="0.2">
      <c r="A171" s="20" t="s">
        <v>1</v>
      </c>
      <c r="B171" s="29">
        <v>0</v>
      </c>
      <c r="C171" s="22">
        <v>2</v>
      </c>
      <c r="D171" s="22">
        <f t="shared" si="32"/>
        <v>2</v>
      </c>
      <c r="E171" s="22">
        <v>2</v>
      </c>
    </row>
    <row r="172" spans="1:11" ht="13.7" customHeight="1" x14ac:dyDescent="0.2">
      <c r="A172" s="20" t="s">
        <v>2</v>
      </c>
      <c r="B172" s="29">
        <v>0</v>
      </c>
      <c r="C172" s="22">
        <v>1</v>
      </c>
      <c r="D172" s="22">
        <f t="shared" si="32"/>
        <v>1</v>
      </c>
      <c r="E172" s="22">
        <v>1</v>
      </c>
    </row>
    <row r="173" spans="1:11" ht="13.7" customHeight="1" x14ac:dyDescent="0.2">
      <c r="A173" s="20" t="s">
        <v>21</v>
      </c>
      <c r="B173" s="29">
        <v>0</v>
      </c>
      <c r="C173" s="22">
        <v>1</v>
      </c>
      <c r="D173" s="22">
        <f t="shared" si="32"/>
        <v>1</v>
      </c>
      <c r="E173" s="22">
        <v>1</v>
      </c>
    </row>
    <row r="174" spans="1:11" ht="13.7" customHeight="1" x14ac:dyDescent="0.2">
      <c r="A174" s="20" t="s">
        <v>18</v>
      </c>
      <c r="B174" s="29">
        <v>0</v>
      </c>
      <c r="C174" s="22">
        <v>1</v>
      </c>
      <c r="D174" s="22">
        <f t="shared" si="32"/>
        <v>1</v>
      </c>
      <c r="E174" s="22">
        <v>1</v>
      </c>
    </row>
    <row r="175" spans="1:11" ht="13.7" customHeight="1" x14ac:dyDescent="0.2">
      <c r="A175" s="20" t="s">
        <v>36</v>
      </c>
      <c r="B175" s="29">
        <v>0</v>
      </c>
      <c r="C175" s="22">
        <v>1</v>
      </c>
      <c r="D175" s="22">
        <f t="shared" si="32"/>
        <v>1</v>
      </c>
      <c r="E175" s="22">
        <v>1</v>
      </c>
    </row>
    <row r="176" spans="1:11" ht="13.7" customHeight="1" x14ac:dyDescent="0.2">
      <c r="A176" s="20" t="s">
        <v>10</v>
      </c>
      <c r="B176" s="29">
        <v>0</v>
      </c>
      <c r="C176" s="21">
        <v>1</v>
      </c>
      <c r="D176" s="21">
        <f t="shared" si="32"/>
        <v>1</v>
      </c>
      <c r="E176" s="22">
        <v>1</v>
      </c>
    </row>
    <row r="177" spans="1:5" ht="13.7" customHeight="1" x14ac:dyDescent="0.2">
      <c r="A177" s="20" t="s">
        <v>34</v>
      </c>
      <c r="B177" s="29">
        <v>0</v>
      </c>
      <c r="C177" s="22">
        <v>1</v>
      </c>
      <c r="D177" s="22">
        <f t="shared" si="32"/>
        <v>1</v>
      </c>
      <c r="E177" s="22">
        <v>1</v>
      </c>
    </row>
    <row r="178" spans="1:5" ht="13.7" customHeight="1" x14ac:dyDescent="0.2">
      <c r="A178" s="20" t="s">
        <v>35</v>
      </c>
      <c r="B178" s="29">
        <v>0</v>
      </c>
      <c r="C178" s="22">
        <v>1</v>
      </c>
      <c r="D178" s="22">
        <f t="shared" si="32"/>
        <v>1</v>
      </c>
      <c r="E178" s="22">
        <v>1</v>
      </c>
    </row>
    <row r="179" spans="1:5" ht="13.7" customHeight="1" x14ac:dyDescent="0.2">
      <c r="A179" s="20" t="s">
        <v>12</v>
      </c>
      <c r="B179" s="29">
        <v>0</v>
      </c>
      <c r="C179" s="22">
        <v>1</v>
      </c>
      <c r="D179" s="22">
        <f t="shared" si="32"/>
        <v>1</v>
      </c>
      <c r="E179" s="22">
        <v>1</v>
      </c>
    </row>
    <row r="180" spans="1:5" ht="13.7" customHeight="1" x14ac:dyDescent="0.2">
      <c r="A180" s="20" t="s">
        <v>33</v>
      </c>
      <c r="B180" s="29">
        <v>0</v>
      </c>
      <c r="C180" s="22">
        <v>1</v>
      </c>
      <c r="D180" s="22">
        <f t="shared" si="32"/>
        <v>1</v>
      </c>
      <c r="E180" s="22">
        <v>1</v>
      </c>
    </row>
    <row r="181" spans="1:5" ht="13.7" customHeight="1" x14ac:dyDescent="0.2">
      <c r="A181" s="23" t="s">
        <v>22</v>
      </c>
      <c r="B181" s="29">
        <v>0</v>
      </c>
      <c r="C181" s="24">
        <v>1</v>
      </c>
      <c r="D181" s="24">
        <f t="shared" si="32"/>
        <v>1</v>
      </c>
      <c r="E181" s="24">
        <v>1</v>
      </c>
    </row>
    <row r="182" spans="1:5" ht="13.7" customHeight="1" x14ac:dyDescent="0.2">
      <c r="A182" s="11" t="s">
        <v>26</v>
      </c>
      <c r="B182" s="12">
        <f>SUM(B168:B181)</f>
        <v>1</v>
      </c>
      <c r="C182" s="12">
        <f t="shared" ref="C182:E182" si="33">SUM(C168:C181)</f>
        <v>33</v>
      </c>
      <c r="D182" s="12">
        <f t="shared" si="33"/>
        <v>34</v>
      </c>
      <c r="E182" s="12">
        <f t="shared" si="33"/>
        <v>34</v>
      </c>
    </row>
    <row r="183" spans="1:5" ht="13.7" customHeight="1" thickBot="1" x14ac:dyDescent="0.25">
      <c r="A183" s="2" t="s">
        <v>14</v>
      </c>
      <c r="B183" s="3">
        <v>6</v>
      </c>
      <c r="C183" s="3">
        <v>26</v>
      </c>
      <c r="D183" s="3">
        <f>SUM(B183:C183)</f>
        <v>32</v>
      </c>
    </row>
    <row r="184" spans="1:5" ht="13.7" customHeight="1" thickTop="1" x14ac:dyDescent="0.2">
      <c r="A184" s="9" t="s">
        <v>9</v>
      </c>
      <c r="B184" s="10">
        <f>SUM(B182:B183)</f>
        <v>7</v>
      </c>
      <c r="C184" s="10">
        <f t="shared" ref="C184:D184" si="34">SUM(C182:C183)</f>
        <v>59</v>
      </c>
      <c r="D184" s="10">
        <f t="shared" si="34"/>
        <v>66</v>
      </c>
    </row>
    <row r="185" spans="1:5" ht="13.7" customHeight="1" x14ac:dyDescent="0.2">
      <c r="A185" s="15" t="s">
        <v>15</v>
      </c>
      <c r="B185" s="4">
        <f t="shared" ref="B185" si="35">B182/B184</f>
        <v>0.14285714285714285</v>
      </c>
      <c r="C185" s="4">
        <f t="shared" ref="C185" si="36">C182/C184</f>
        <v>0.55932203389830504</v>
      </c>
      <c r="D185" s="16">
        <f>D182/D184</f>
        <v>0.51515151515151514</v>
      </c>
    </row>
    <row r="186" spans="1:5" ht="13.7" customHeight="1" x14ac:dyDescent="0.2">
      <c r="A186" s="15"/>
      <c r="B186" s="4"/>
      <c r="C186" s="4"/>
      <c r="D186" s="16"/>
    </row>
    <row r="187" spans="1:5" ht="13.7" customHeight="1" x14ac:dyDescent="0.2">
      <c r="A187" s="15"/>
      <c r="B187" s="4"/>
      <c r="C187" s="4"/>
      <c r="D187" s="16"/>
    </row>
    <row r="188" spans="1:5" ht="13.7" customHeight="1" x14ac:dyDescent="0.2">
      <c r="A188" s="15"/>
      <c r="B188" s="4"/>
      <c r="C188" s="4"/>
      <c r="D188" s="16"/>
    </row>
    <row r="189" spans="1:5" ht="13.7" customHeight="1" x14ac:dyDescent="0.2">
      <c r="A189" s="15"/>
      <c r="B189" s="4"/>
      <c r="C189" s="4"/>
      <c r="D189" s="16"/>
    </row>
    <row r="190" spans="1:5" ht="13.7" customHeight="1" x14ac:dyDescent="0.2">
      <c r="A190" s="15"/>
      <c r="B190" s="4"/>
      <c r="C190" s="4"/>
      <c r="D190" s="16"/>
    </row>
    <row r="191" spans="1:5" ht="13.7" customHeight="1" x14ac:dyDescent="0.2">
      <c r="B191" s="4"/>
      <c r="C191" s="4"/>
      <c r="D191" s="16"/>
    </row>
    <row r="192" spans="1:5" ht="13.7" customHeight="1" x14ac:dyDescent="0.2">
      <c r="A192" s="15"/>
      <c r="B192" s="4"/>
      <c r="C192" s="4"/>
      <c r="D192" s="16"/>
    </row>
  </sheetData>
  <sortState ref="A3:D14">
    <sortCondition descending="1" ref="D3:D14"/>
  </sortState>
  <phoneticPr fontId="1" type="noConversion"/>
  <printOptions horizontalCentered="1"/>
  <pageMargins left="0.25" right="0.25" top="1.5" bottom="0.4" header="0.25" footer="0.2"/>
  <pageSetup orientation="portrait" r:id="rId1"/>
  <headerFooter alignWithMargins="0">
    <oddHeader>&amp;L7/23/2020&amp;C&amp;9Oregon Department of Transportation - Policy, Data and Analysis Division
Transportation Data Section - Crash Analysis &amp;&amp; Reporting Unit
&amp;"Segoe UI,Bold"&amp;12Driver Errors* in Fatal &amp;&amp; Serious Injury Pedalcycle Crashes
2009 - 2018</oddHeader>
    <oddFooter>&amp;L&amp;"Arial,Italic"*Errors may exceed "crashes"; multiple errors can occur in any given crash.  &amp;C&amp;9
&amp;R&amp;9Page &amp;P of &amp;N</oddFooter>
  </headerFooter>
  <rowBreaks count="3" manualBreakCount="3">
    <brk id="33" max="16383" man="1"/>
    <brk id="77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Transportation - Transportation</dc:creator>
  <cp:lastModifiedBy>Theresa Heyn</cp:lastModifiedBy>
  <cp:lastPrinted>2020-07-24T00:53:09Z</cp:lastPrinted>
  <dcterms:created xsi:type="dcterms:W3CDTF">2013-12-13T20:30:42Z</dcterms:created>
  <dcterms:modified xsi:type="dcterms:W3CDTF">2020-07-24T00:53:18Z</dcterms:modified>
</cp:coreProperties>
</file>